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600" windowHeight="9720"/>
  </bookViews>
  <sheets>
    <sheet name="Лист1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G33" i="1"/>
  <c r="L33"/>
  <c r="L36"/>
  <c r="F33"/>
  <c r="F34"/>
  <c r="K29"/>
  <c r="K37"/>
  <c r="D33"/>
  <c r="D34"/>
  <c r="D35"/>
  <c r="H26"/>
  <c r="G29"/>
  <c r="H29"/>
  <c r="I29"/>
  <c r="J29"/>
  <c r="F26"/>
  <c r="F29"/>
  <c r="D25"/>
  <c r="D26"/>
  <c r="D27"/>
  <c r="D28"/>
  <c r="D29"/>
  <c r="D30"/>
  <c r="E26"/>
  <c r="E29"/>
  <c r="H14"/>
  <c r="H17"/>
  <c r="H19"/>
  <c r="I19"/>
  <c r="K18"/>
  <c r="K19"/>
  <c r="F17"/>
  <c r="F19"/>
  <c r="D14"/>
  <c r="D15"/>
  <c r="D16"/>
  <c r="D17"/>
  <c r="D19"/>
  <c r="E19"/>
  <c r="K10"/>
  <c r="H10"/>
  <c r="I10"/>
  <c r="F8"/>
  <c r="E10"/>
  <c r="F10"/>
  <c r="D6"/>
  <c r="D7"/>
  <c r="D8"/>
  <c r="D9"/>
  <c r="D10"/>
  <c r="B195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G62" s="1"/>
  <c r="F51"/>
  <c r="F62" s="1"/>
  <c r="B43"/>
  <c r="A43"/>
  <c r="L42"/>
  <c r="J42"/>
  <c r="H42"/>
  <c r="F42"/>
  <c r="B33"/>
  <c r="A33"/>
  <c r="H32"/>
  <c r="H43" s="1"/>
  <c r="B24"/>
  <c r="A24"/>
  <c r="J23"/>
  <c r="F23"/>
  <c r="B14"/>
  <c r="A14"/>
  <c r="G13"/>
  <c r="F13"/>
  <c r="H23" l="1"/>
  <c r="F32"/>
  <c r="F43" s="1"/>
  <c r="J32"/>
  <c r="J43" s="1"/>
  <c r="I13"/>
  <c r="I195"/>
  <c r="L195"/>
  <c r="I176"/>
  <c r="L176"/>
  <c r="H13"/>
  <c r="J13"/>
  <c r="L13"/>
  <c r="L23"/>
  <c r="I23"/>
  <c r="G23"/>
  <c r="G24" s="1"/>
  <c r="L32"/>
  <c r="L43" s="1"/>
  <c r="I32"/>
  <c r="G32"/>
  <c r="L157"/>
  <c r="I138"/>
  <c r="L138"/>
  <c r="I119"/>
  <c r="L119"/>
  <c r="L100"/>
  <c r="I100"/>
  <c r="G100"/>
  <c r="I81"/>
  <c r="L81"/>
  <c r="I62"/>
  <c r="I42"/>
  <c r="I43" s="1"/>
  <c r="G42"/>
  <c r="I24"/>
  <c r="J24"/>
  <c r="L24"/>
  <c r="L196" s="1"/>
  <c r="F24"/>
  <c r="F196" s="1"/>
  <c r="H24" l="1"/>
  <c r="H196" s="1"/>
  <c r="I196"/>
  <c r="G43"/>
  <c r="G196" s="1"/>
  <c r="J196"/>
</calcChain>
</file>

<file path=xl/sharedStrings.xml><?xml version="1.0" encoding="utf-8"?>
<sst xmlns="http://schemas.openxmlformats.org/spreadsheetml/2006/main" count="326" uniqueCount="107">
  <si>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</si>
  <si>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</si>
  <si>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</si>
  <si>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</si>
  <si>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</si>
  <si>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</si>
  <si>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</si>
  <si>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</si>
  <si>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</si>
  <si>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</si>
  <si>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</si>
  <si>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</si>
  <si>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</si>
  <si>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</si>
  <si>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</si>
  <si>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</si>
  <si>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</si>
  <si>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</si>
  <si>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</si>
  <si>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</si>
  <si>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</si>
  <si>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</si>
  <si>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</si>
  <si>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</si>
  <si>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</si>
  <si>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</si>
  <si>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</si>
  <si>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</si>
  <si>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</si>
  <si>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</si>
  <si>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</si>
  <si>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</si>
  <si>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</si>
  <si>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фрукт</t>
  </si>
  <si>
    <t>Пром.</t>
  </si>
  <si>
    <t>хлеб пшеничный йодированный</t>
  </si>
  <si>
    <t>Хлеб ржаной</t>
  </si>
  <si>
    <t>Хлеб пшеничный</t>
  </si>
  <si>
    <t>Сок яблочный</t>
  </si>
  <si>
    <t>54-1з</t>
  </si>
  <si>
    <t>Кофейный напиток с молоком</t>
  </si>
  <si>
    <t>Сок абрикосовый</t>
  </si>
  <si>
    <t>соус</t>
  </si>
  <si>
    <t>Кузнецов С.А.</t>
  </si>
  <si>
    <t>каша молочная кукурузная жидкая</t>
  </si>
  <si>
    <t>ватрушка с творожным фаршем</t>
  </si>
  <si>
    <t>какао с молоком</t>
  </si>
  <si>
    <t>закуска</t>
  </si>
  <si>
    <t>нарезка из огурца</t>
  </si>
  <si>
    <t>суп картоф с рыбными консервами</t>
  </si>
  <si>
    <t>250</t>
  </si>
  <si>
    <t>рис отварной</t>
  </si>
  <si>
    <t>100</t>
  </si>
  <si>
    <t>гуляш из говядины</t>
  </si>
  <si>
    <t>120</t>
  </si>
  <si>
    <t>соки овощные ,фруктовые и ягодные</t>
  </si>
  <si>
    <t>хлеб ржаной</t>
  </si>
  <si>
    <t>30</t>
  </si>
  <si>
    <t>каша овсянная из геркулеса жидкая</t>
  </si>
  <si>
    <t>нарезка свежих помидор</t>
  </si>
  <si>
    <t>суп картофельный с бобовыми</t>
  </si>
  <si>
    <t>макаронные изделия отварные</t>
  </si>
  <si>
    <t>соус томатный</t>
  </si>
  <si>
    <t>котлета мясная</t>
  </si>
  <si>
    <t>хлеб пшеничный</t>
  </si>
  <si>
    <t>чай с лимоном</t>
  </si>
  <si>
    <t>суп молочный с макаронными изделиями</t>
  </si>
  <si>
    <t>бутерброт с сыром</t>
  </si>
  <si>
    <t>чай с сахором</t>
  </si>
  <si>
    <t>рассольник ленинградский с тушеным конс.мясом</t>
  </si>
  <si>
    <t>каша гречневая рассыпчатая</t>
  </si>
  <si>
    <t xml:space="preserve">соус </t>
  </si>
  <si>
    <t>соус белый на мясном бульоне</t>
  </si>
  <si>
    <t>компот из смеси с\фруктов</t>
  </si>
  <si>
    <t>нарезка помидор перец</t>
  </si>
  <si>
    <t>вареники с творожным фаршем</t>
  </si>
  <si>
    <t>кисель из концетрата</t>
  </si>
  <si>
    <t>пром</t>
  </si>
  <si>
    <t>нарезка из огуца</t>
  </si>
  <si>
    <t>борщ скапустой и картофелем</t>
  </si>
  <si>
    <t>жаркое по домашнему</t>
  </si>
  <si>
    <t>компот из апельсинов с яблоками</t>
  </si>
  <si>
    <t>каша пшенная молочная жидкая</t>
  </si>
  <si>
    <t>кофейный напиток с молоком</t>
  </si>
  <si>
    <t>суп из овощей</t>
  </si>
  <si>
    <t>плов из отварной птицы</t>
  </si>
  <si>
    <t>Каша жидкая молочная кукурузная</t>
  </si>
  <si>
    <t>щи из квашенной капусты с картофелем</t>
  </si>
  <si>
    <t>соки овощные,фруктовые и ягодные</t>
  </si>
  <si>
    <t>каша манная молочная</t>
  </si>
  <si>
    <t>суп картофельный с рыбными консервами</t>
  </si>
  <si>
    <t xml:space="preserve">котлета мясная </t>
  </si>
  <si>
    <t>соус белый на мясном,рыбном бульоне</t>
  </si>
  <si>
    <t>каша овсяная из геркулеса жидкая</t>
  </si>
  <si>
    <t>кисель из концетрата плодового или ягодного</t>
  </si>
  <si>
    <t>нарезка из помидор</t>
  </si>
  <si>
    <t>суп картофельный с макаронными изделиями</t>
  </si>
  <si>
    <t>картофельное пюре</t>
  </si>
  <si>
    <t>тефтели</t>
  </si>
  <si>
    <t>соус сметанный</t>
  </si>
  <si>
    <t>нарезка свежий перец</t>
  </si>
  <si>
    <t>каша рисовая молочная жидкая</t>
  </si>
  <si>
    <t xml:space="preserve">Чай с лимоном </t>
  </si>
  <si>
    <t>нарезка свежих помидор огурец</t>
  </si>
  <si>
    <t>суп крестьянский с крупой</t>
  </si>
  <si>
    <t>котлета рыбная</t>
  </si>
  <si>
    <t>котлета мяснаярыбная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</si>
</sst>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86;&#1077;%20&#1084;&#1077;&#1085;&#1102;/&#1089;%2019.05/22-23%20&#1091;&#1095;&#1077;&#1073;&#1085;&#1099;&#1081;%20&#1075;&#1086;&#1076;/02.09/1%20&#1085;&#1077;&#1076;&#1077;&#1083;&#1103;/2022-09-04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86;&#1077;%20&#1084;&#1077;&#1085;&#1102;/&#1089;%2019.05/22-23%20&#1091;&#1095;&#1077;&#1073;&#1085;&#1099;&#1081;%20&#1075;&#1086;&#1076;/02.09/1%20&#1085;&#1077;&#1076;&#1077;&#1083;&#1103;/2022-09-0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4.09."/>
    </sheetNames>
    <sheetDataSet>
      <sheetData sheetId="0">
        <row r="4">
          <cell r="B4" t="str">
            <v>закуска</v>
          </cell>
        </row>
        <row r="5">
          <cell r="B5" t="str">
            <v>гор.блюдо</v>
          </cell>
        </row>
        <row r="6">
          <cell r="B6" t="str">
            <v>напиток</v>
          </cell>
          <cell r="E6">
            <v>200</v>
          </cell>
        </row>
        <row r="7">
          <cell r="B7" t="str">
            <v>фрукт</v>
          </cell>
        </row>
        <row r="8">
          <cell r="B8" t="str">
            <v>хлеб</v>
          </cell>
          <cell r="C8" t="str">
            <v>Пром.</v>
          </cell>
          <cell r="D8" t="str">
            <v>Хлеб пшеничный</v>
          </cell>
          <cell r="E8">
            <v>30</v>
          </cell>
          <cell r="I8">
            <v>0.2</v>
          </cell>
          <cell r="J8">
            <v>14.8</v>
          </cell>
        </row>
        <row r="9">
          <cell r="B9" t="str">
            <v>гор.блюдо</v>
          </cell>
          <cell r="I9">
            <v>8.4</v>
          </cell>
        </row>
        <row r="10">
          <cell r="B10" t="str">
            <v>гор.блюдо</v>
          </cell>
        </row>
        <row r="11">
          <cell r="B11" t="str">
            <v>гор.блюдо</v>
          </cell>
        </row>
        <row r="12">
          <cell r="B12" t="str">
            <v>напиток</v>
          </cell>
          <cell r="E12">
            <v>200</v>
          </cell>
          <cell r="I12">
            <v>0.2</v>
          </cell>
        </row>
        <row r="13">
          <cell r="C13" t="str">
            <v>Пром.</v>
          </cell>
        </row>
        <row r="14">
          <cell r="B14" t="str">
            <v>хлеб</v>
          </cell>
          <cell r="C14" t="str">
            <v>Пром.</v>
          </cell>
          <cell r="D14" t="str">
            <v>хлеб пшеничный йодированный</v>
          </cell>
          <cell r="E14">
            <v>30</v>
          </cell>
          <cell r="I14">
            <v>0.2</v>
          </cell>
          <cell r="J14">
            <v>14.8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5.09."/>
    </sheetNames>
    <sheetDataSet>
      <sheetData sheetId="0">
        <row r="4">
          <cell r="B4" t="str">
            <v>гор.блюдо</v>
          </cell>
        </row>
        <row r="5">
          <cell r="B5" t="str">
            <v>напиток</v>
          </cell>
          <cell r="D5" t="str">
            <v>Кофейный напиток с молоком</v>
          </cell>
          <cell r="E5">
            <v>200</v>
          </cell>
          <cell r="I5">
            <v>2.9</v>
          </cell>
        </row>
        <row r="6">
          <cell r="B6" t="str">
            <v>гор.блюдо</v>
          </cell>
        </row>
        <row r="7">
          <cell r="B7" t="str">
            <v>сладкое</v>
          </cell>
        </row>
        <row r="8">
          <cell r="B8" t="str">
            <v>хлеб</v>
          </cell>
          <cell r="C8" t="str">
            <v>Пром.</v>
          </cell>
          <cell r="D8" t="str">
            <v>хлеб пшеничный йодированный</v>
          </cell>
          <cell r="E8">
            <v>30</v>
          </cell>
          <cell r="G8">
            <v>70.3</v>
          </cell>
          <cell r="H8">
            <v>2.2999999999999998</v>
          </cell>
          <cell r="I8">
            <v>0.2</v>
          </cell>
          <cell r="J8">
            <v>14.8</v>
          </cell>
        </row>
        <row r="9">
          <cell r="B9" t="str">
            <v>фрукт</v>
          </cell>
        </row>
        <row r="10">
          <cell r="B10" t="str">
            <v>закуска</v>
          </cell>
          <cell r="E10">
            <v>100</v>
          </cell>
          <cell r="F10">
            <v>22.01</v>
          </cell>
          <cell r="H10">
            <v>1</v>
          </cell>
        </row>
        <row r="11">
          <cell r="B11" t="str">
            <v>гор.блюдо</v>
          </cell>
          <cell r="E11">
            <v>250</v>
          </cell>
        </row>
        <row r="12">
          <cell r="B12" t="str">
            <v>гор.блюдо</v>
          </cell>
        </row>
        <row r="13">
          <cell r="F13">
            <v>2.5499999999999998</v>
          </cell>
        </row>
        <row r="14">
          <cell r="C14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7" sqref="M3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32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43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29</v>
      </c>
      <c r="I4" s="47" t="s">
        <v>30</v>
      </c>
      <c r="J4" s="47" t="s">
        <v>31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27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28</v>
      </c>
    </row>
    <row r="6" spans="1:12" ht="15">
      <c r="A6" s="20">
        <v>1</v>
      </c>
      <c r="B6" s="21">
        <v>1</v>
      </c>
      <c r="C6" s="22" t="s">
        <v>20</v>
      </c>
      <c r="D6" s="5" t="str">
        <f>'[1]04.09.'!B4</f>
        <v>закуска</v>
      </c>
      <c r="E6" s="39" t="s">
        <v>45</v>
      </c>
      <c r="F6" s="40">
        <v>60</v>
      </c>
      <c r="G6" s="51">
        <v>7</v>
      </c>
      <c r="H6" s="51">
        <v>3</v>
      </c>
      <c r="I6" s="51">
        <v>42</v>
      </c>
      <c r="J6" s="51">
        <v>219</v>
      </c>
      <c r="K6" s="41" t="s">
        <v>34</v>
      </c>
      <c r="L6" s="53">
        <v>25</v>
      </c>
    </row>
    <row r="7" spans="1:12" ht="15">
      <c r="A7" s="23"/>
      <c r="B7" s="15"/>
      <c r="C7" s="11"/>
      <c r="D7" s="6" t="str">
        <f>'[1]04.09.'!B5</f>
        <v>гор.блюдо</v>
      </c>
      <c r="E7" s="42" t="s">
        <v>44</v>
      </c>
      <c r="F7" s="43">
        <v>210</v>
      </c>
      <c r="G7" s="52">
        <v>8</v>
      </c>
      <c r="H7" s="52">
        <v>8</v>
      </c>
      <c r="I7" s="52">
        <v>36</v>
      </c>
      <c r="J7" s="52">
        <v>250</v>
      </c>
      <c r="K7" s="44">
        <v>108</v>
      </c>
      <c r="L7" s="54">
        <v>13.68</v>
      </c>
    </row>
    <row r="8" spans="1:12" ht="15">
      <c r="A8" s="23"/>
      <c r="B8" s="15"/>
      <c r="C8" s="11"/>
      <c r="D8" s="7" t="str">
        <f>'[1]04.09.'!B6</f>
        <v>напиток</v>
      </c>
      <c r="E8" s="42" t="s">
        <v>46</v>
      </c>
      <c r="F8" s="43">
        <f>'[1]04.09.'!E6</f>
        <v>200</v>
      </c>
      <c r="G8" s="52">
        <v>4</v>
      </c>
      <c r="H8" s="52">
        <v>4</v>
      </c>
      <c r="I8" s="52">
        <v>26</v>
      </c>
      <c r="J8" s="52">
        <v>157</v>
      </c>
      <c r="K8" s="44">
        <v>269</v>
      </c>
      <c r="L8" s="54">
        <v>13.88</v>
      </c>
    </row>
    <row r="9" spans="1:12" ht="15">
      <c r="A9" s="23"/>
      <c r="B9" s="15"/>
      <c r="C9" s="11"/>
      <c r="D9" s="7" t="str">
        <f>'[1]04.09.'!B7</f>
        <v>фрукт</v>
      </c>
      <c r="E9" s="42"/>
      <c r="F9" s="43"/>
      <c r="G9" s="52"/>
      <c r="H9" s="52"/>
      <c r="I9" s="52"/>
      <c r="J9" s="52"/>
      <c r="K9" s="44"/>
      <c r="L9" s="54"/>
    </row>
    <row r="10" spans="1:12" ht="15">
      <c r="A10" s="23"/>
      <c r="B10" s="15"/>
      <c r="C10" s="11"/>
      <c r="D10" s="7" t="str">
        <f>'[1]04.09.'!B8</f>
        <v>хлеб</v>
      </c>
      <c r="E10" s="42" t="str">
        <f>'[1]04.09.'!D8</f>
        <v>Хлеб пшеничный</v>
      </c>
      <c r="F10" s="43">
        <f>'[1]04.09.'!E8</f>
        <v>30</v>
      </c>
      <c r="G10" s="52">
        <v>3</v>
      </c>
      <c r="H10" s="52">
        <f>'[1]04.09.'!I8</f>
        <v>0.2</v>
      </c>
      <c r="I10" s="52">
        <f>'[1]04.09.'!J8</f>
        <v>14.8</v>
      </c>
      <c r="J10" s="52">
        <v>69</v>
      </c>
      <c r="K10" s="44" t="str">
        <f>'[1]04.09.'!C8</f>
        <v>Пром.</v>
      </c>
      <c r="L10" s="54">
        <v>1.85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26</v>
      </c>
      <c r="E13" s="9"/>
      <c r="F13" s="19">
        <f>SUM(F6:F12)</f>
        <v>500</v>
      </c>
      <c r="G13" s="19">
        <f>SUM(G6:G12)</f>
        <v>22</v>
      </c>
      <c r="H13" s="19">
        <f>SUM(H6:H12)</f>
        <v>15.2</v>
      </c>
      <c r="I13" s="19">
        <f>SUM(I6:I12)</f>
        <v>118.8</v>
      </c>
      <c r="J13" s="19">
        <f>SUM(J6:J12)</f>
        <v>695</v>
      </c>
      <c r="K13" s="25"/>
      <c r="L13" s="19">
        <f>SUM(L6:L12)</f>
        <v>54.410000000000004</v>
      </c>
    </row>
    <row r="14" spans="1:12" ht="15">
      <c r="A14" s="26">
        <f>A6</f>
        <v>1</v>
      </c>
      <c r="B14" s="13">
        <f>B6</f>
        <v>1</v>
      </c>
      <c r="C14" s="10" t="s">
        <v>23</v>
      </c>
      <c r="D14" s="7" t="str">
        <f>'[1]04.09.'!B9</f>
        <v>гор.блюдо</v>
      </c>
      <c r="E14" s="42" t="s">
        <v>49</v>
      </c>
      <c r="F14" s="55" t="s">
        <v>50</v>
      </c>
      <c r="G14" s="52">
        <v>7</v>
      </c>
      <c r="H14" s="52">
        <f>'[1]04.09.'!I9</f>
        <v>8.4</v>
      </c>
      <c r="I14" s="52">
        <v>21</v>
      </c>
      <c r="J14" s="52">
        <v>184</v>
      </c>
      <c r="K14" s="44">
        <v>72</v>
      </c>
      <c r="L14" s="54">
        <v>27.78</v>
      </c>
    </row>
    <row r="15" spans="1:12" ht="15">
      <c r="A15" s="23"/>
      <c r="B15" s="15"/>
      <c r="C15" s="11"/>
      <c r="D15" s="7" t="str">
        <f>'[1]04.09.'!B10</f>
        <v>гор.блюдо</v>
      </c>
      <c r="E15" s="42" t="s">
        <v>51</v>
      </c>
      <c r="F15" s="55" t="s">
        <v>52</v>
      </c>
      <c r="G15" s="52">
        <v>3</v>
      </c>
      <c r="H15" s="52">
        <v>3</v>
      </c>
      <c r="I15" s="52">
        <v>27</v>
      </c>
      <c r="J15" s="52">
        <v>15</v>
      </c>
      <c r="K15" s="44">
        <v>224</v>
      </c>
      <c r="L15" s="54">
        <v>9.1</v>
      </c>
    </row>
    <row r="16" spans="1:12" ht="15">
      <c r="A16" s="23"/>
      <c r="B16" s="15"/>
      <c r="C16" s="11"/>
      <c r="D16" s="7" t="str">
        <f>'[1]04.09.'!B11</f>
        <v>гор.блюдо</v>
      </c>
      <c r="E16" s="42" t="s">
        <v>53</v>
      </c>
      <c r="F16" s="55" t="s">
        <v>54</v>
      </c>
      <c r="G16" s="52">
        <v>22</v>
      </c>
      <c r="H16" s="52">
        <v>24</v>
      </c>
      <c r="I16" s="52">
        <v>7</v>
      </c>
      <c r="J16" s="52">
        <v>332</v>
      </c>
      <c r="K16" s="44">
        <v>180</v>
      </c>
      <c r="L16" s="54">
        <v>98.5</v>
      </c>
    </row>
    <row r="17" spans="1:12" ht="15">
      <c r="A17" s="23"/>
      <c r="B17" s="15"/>
      <c r="C17" s="11"/>
      <c r="D17" s="7" t="str">
        <f>'[1]04.09.'!B12</f>
        <v>напиток</v>
      </c>
      <c r="E17" s="42" t="s">
        <v>55</v>
      </c>
      <c r="F17" s="55">
        <f>'[1]04.09.'!E12</f>
        <v>200</v>
      </c>
      <c r="G17" s="52">
        <v>2</v>
      </c>
      <c r="H17" s="52">
        <f>'[1]04.09.'!I12</f>
        <v>0.2</v>
      </c>
      <c r="I17" s="52">
        <v>15</v>
      </c>
      <c r="J17" s="52">
        <v>36</v>
      </c>
      <c r="K17" s="44">
        <v>293</v>
      </c>
      <c r="L17" s="54">
        <v>15</v>
      </c>
    </row>
    <row r="18" spans="1:12" ht="15">
      <c r="A18" s="23"/>
      <c r="B18" s="15"/>
      <c r="C18" s="11"/>
      <c r="D18" s="7" t="s">
        <v>22</v>
      </c>
      <c r="E18" s="42" t="s">
        <v>56</v>
      </c>
      <c r="F18" s="55" t="s">
        <v>57</v>
      </c>
      <c r="G18" s="52">
        <v>2</v>
      </c>
      <c r="H18" s="52">
        <v>0</v>
      </c>
      <c r="I18" s="52">
        <v>14</v>
      </c>
      <c r="J18" s="52">
        <v>68</v>
      </c>
      <c r="K18" s="44" t="str">
        <f>'[1]04.09.'!C13</f>
        <v>Пром.</v>
      </c>
      <c r="L18" s="54">
        <v>2.1</v>
      </c>
    </row>
    <row r="19" spans="1:12" ht="15">
      <c r="A19" s="23"/>
      <c r="B19" s="15"/>
      <c r="C19" s="11"/>
      <c r="D19" s="7" t="str">
        <f>'[1]04.09.'!B14</f>
        <v>хлеб</v>
      </c>
      <c r="E19" s="42" t="str">
        <f>'[1]04.09.'!D14</f>
        <v>хлеб пшеничный йодированный</v>
      </c>
      <c r="F19" s="55">
        <f>'[1]04.09.'!E14</f>
        <v>30</v>
      </c>
      <c r="G19" s="52">
        <v>3</v>
      </c>
      <c r="H19" s="52">
        <f>'[1]04.09.'!I14</f>
        <v>0.2</v>
      </c>
      <c r="I19" s="52">
        <f>'[1]04.09.'!J14</f>
        <v>14.8</v>
      </c>
      <c r="J19" s="52">
        <v>69</v>
      </c>
      <c r="K19" s="44" t="str">
        <f>'[1]04.09.'!C14</f>
        <v>Пром.</v>
      </c>
      <c r="L19" s="54">
        <v>1.85</v>
      </c>
    </row>
    <row r="20" spans="1:12" ht="15">
      <c r="A20" s="23"/>
      <c r="B20" s="15"/>
      <c r="C20" s="11"/>
      <c r="D20" s="7" t="s">
        <v>47</v>
      </c>
      <c r="E20" s="42" t="s">
        <v>48</v>
      </c>
      <c r="F20" s="43">
        <v>100</v>
      </c>
      <c r="G20" s="43">
        <v>0</v>
      </c>
      <c r="H20" s="43">
        <v>0</v>
      </c>
      <c r="I20" s="43">
        <v>3</v>
      </c>
      <c r="J20" s="43">
        <v>15</v>
      </c>
      <c r="K20" s="44"/>
      <c r="L20" s="43">
        <v>9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26</v>
      </c>
      <c r="E23" s="9"/>
      <c r="F23" s="19">
        <f>SUM(F14:F22)</f>
        <v>330</v>
      </c>
      <c r="G23" s="19">
        <f>SUM(G14:G22)</f>
        <v>39</v>
      </c>
      <c r="H23" s="19">
        <f>SUM(H14:H22)</f>
        <v>35.800000000000004</v>
      </c>
      <c r="I23" s="19">
        <f>SUM(I14:I22)</f>
        <v>101.8</v>
      </c>
      <c r="J23" s="19">
        <f>SUM(J14:J22)</f>
        <v>719</v>
      </c>
      <c r="K23" s="25"/>
      <c r="L23" s="19">
        <f>SUM(L14:L22)</f>
        <v>163.32999999999998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830</v>
      </c>
      <c r="G24" s="32">
        <f>G13+G23</f>
        <v>61</v>
      </c>
      <c r="H24" s="32">
        <f>H13+H23</f>
        <v>51</v>
      </c>
      <c r="I24" s="32">
        <f>I13+I23</f>
        <v>220.6</v>
      </c>
      <c r="J24" s="32">
        <f>J13+J23</f>
        <v>1414</v>
      </c>
      <c r="K24" s="32"/>
      <c r="L24" s="32">
        <f>L13+L23</f>
        <v>217.73999999999998</v>
      </c>
    </row>
    <row r="25" spans="1:12" ht="15">
      <c r="A25" s="14">
        <v>1</v>
      </c>
      <c r="B25" s="15">
        <v>2</v>
      </c>
      <c r="C25" s="22" t="s">
        <v>20</v>
      </c>
      <c r="D25" s="5" t="str">
        <f>'[2]05.09.'!B4</f>
        <v>гор.блюдо</v>
      </c>
      <c r="E25" s="39" t="s">
        <v>58</v>
      </c>
      <c r="F25" s="51">
        <v>270</v>
      </c>
      <c r="G25" s="51">
        <v>8</v>
      </c>
      <c r="H25" s="51">
        <v>9</v>
      </c>
      <c r="I25" s="51">
        <v>34</v>
      </c>
      <c r="J25" s="51">
        <v>273</v>
      </c>
      <c r="K25" s="41">
        <v>109</v>
      </c>
      <c r="L25" s="53">
        <v>12.9</v>
      </c>
    </row>
    <row r="26" spans="1:12" ht="15">
      <c r="A26" s="14"/>
      <c r="B26" s="15"/>
      <c r="C26" s="11"/>
      <c r="D26" s="6" t="str">
        <f>'[2]05.09.'!B5</f>
        <v>напиток</v>
      </c>
      <c r="E26" s="42" t="str">
        <f>'[2]05.09.'!D5</f>
        <v>Кофейный напиток с молоком</v>
      </c>
      <c r="F26" s="52">
        <f>'[2]05.09.'!E5</f>
        <v>200</v>
      </c>
      <c r="G26" s="52">
        <v>3</v>
      </c>
      <c r="H26" s="52">
        <f>'[2]05.09.'!I5</f>
        <v>2.9</v>
      </c>
      <c r="I26" s="52">
        <v>19</v>
      </c>
      <c r="J26" s="52">
        <v>117</v>
      </c>
      <c r="K26" s="44">
        <v>286</v>
      </c>
      <c r="L26" s="54">
        <v>11.98</v>
      </c>
    </row>
    <row r="27" spans="1:12" ht="15">
      <c r="A27" s="14"/>
      <c r="B27" s="15"/>
      <c r="C27" s="11"/>
      <c r="D27" s="7" t="str">
        <f>'[2]05.09.'!B6</f>
        <v>гор.блюдо</v>
      </c>
      <c r="E27" s="42"/>
      <c r="F27" s="52"/>
      <c r="G27" s="52"/>
      <c r="H27" s="52"/>
      <c r="I27" s="52"/>
      <c r="J27" s="52"/>
      <c r="K27" s="44"/>
      <c r="L27" s="54"/>
    </row>
    <row r="28" spans="1:12" ht="15">
      <c r="A28" s="14"/>
      <c r="B28" s="15"/>
      <c r="C28" s="11"/>
      <c r="D28" s="7" t="str">
        <f>'[2]05.09.'!B7</f>
        <v>сладкое</v>
      </c>
      <c r="E28" s="42"/>
      <c r="F28" s="52"/>
      <c r="G28" s="52"/>
      <c r="H28" s="52"/>
      <c r="I28" s="52"/>
      <c r="J28" s="52"/>
      <c r="K28" s="44"/>
      <c r="L28" s="54"/>
    </row>
    <row r="29" spans="1:12" ht="15">
      <c r="A29" s="14"/>
      <c r="B29" s="15"/>
      <c r="C29" s="11"/>
      <c r="D29" s="7" t="str">
        <f>'[2]05.09.'!B8</f>
        <v>хлеб</v>
      </c>
      <c r="E29" s="42" t="str">
        <f>'[2]05.09.'!D8</f>
        <v>хлеб пшеничный йодированный</v>
      </c>
      <c r="F29" s="52">
        <f>'[2]05.09.'!E8</f>
        <v>30</v>
      </c>
      <c r="G29" s="52">
        <f>'[2]05.09.'!H8</f>
        <v>2.2999999999999998</v>
      </c>
      <c r="H29" s="52">
        <f>'[2]05.09.'!I8</f>
        <v>0.2</v>
      </c>
      <c r="I29" s="52">
        <f>'[2]05.09.'!J8</f>
        <v>14.8</v>
      </c>
      <c r="J29" s="52">
        <f>'[2]05.09.'!G8</f>
        <v>70.3</v>
      </c>
      <c r="K29" s="44" t="str">
        <f>'[2]05.09.'!C8</f>
        <v>Пром.</v>
      </c>
      <c r="L29" s="54">
        <v>1.85</v>
      </c>
    </row>
    <row r="30" spans="1:12" ht="15">
      <c r="A30" s="14"/>
      <c r="B30" s="15"/>
      <c r="C30" s="11"/>
      <c r="D30" s="6" t="str">
        <f>'[2]05.09.'!B9</f>
        <v>фрукт</v>
      </c>
      <c r="E30" s="42"/>
      <c r="F30" s="52"/>
      <c r="G30" s="52"/>
      <c r="H30" s="52"/>
      <c r="I30" s="52"/>
      <c r="J30" s="52"/>
      <c r="K30" s="44"/>
      <c r="L30" s="54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26</v>
      </c>
      <c r="E32" s="9"/>
      <c r="F32" s="19">
        <f>SUM(F25:F31)</f>
        <v>500</v>
      </c>
      <c r="G32" s="19">
        <f>SUM(G25:G31)</f>
        <v>13.3</v>
      </c>
      <c r="H32" s="19">
        <f>SUM(H25:H31)</f>
        <v>12.1</v>
      </c>
      <c r="I32" s="19">
        <f>SUM(I25:I31)</f>
        <v>67.8</v>
      </c>
      <c r="J32" s="19">
        <f>SUM(J25:J31)</f>
        <v>460.3</v>
      </c>
      <c r="K32" s="25"/>
      <c r="L32" s="19">
        <f>SUM(L25:L31)</f>
        <v>26.730000000000004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tr">
        <f>'[2]05.09.'!B10</f>
        <v>закуска</v>
      </c>
      <c r="E33" s="42" t="s">
        <v>59</v>
      </c>
      <c r="F33" s="55">
        <f>'[2]05.09.'!E10</f>
        <v>100</v>
      </c>
      <c r="G33" s="52">
        <f>'[2]05.09.'!H10</f>
        <v>1</v>
      </c>
      <c r="H33" s="52">
        <v>0</v>
      </c>
      <c r="I33" s="52">
        <v>5</v>
      </c>
      <c r="J33" s="52">
        <v>22</v>
      </c>
      <c r="K33" s="44" t="s">
        <v>34</v>
      </c>
      <c r="L33" s="54">
        <f>'[2]05.09.'!F10</f>
        <v>22.01</v>
      </c>
    </row>
    <row r="34" spans="1:12" ht="15">
      <c r="A34" s="14"/>
      <c r="B34" s="15"/>
      <c r="C34" s="11"/>
      <c r="D34" s="7" t="str">
        <f>'[2]05.09.'!B11</f>
        <v>гор.блюдо</v>
      </c>
      <c r="E34" s="42" t="s">
        <v>60</v>
      </c>
      <c r="F34" s="55">
        <f>'[2]05.09.'!E11</f>
        <v>250</v>
      </c>
      <c r="G34" s="52">
        <v>2</v>
      </c>
      <c r="H34" s="52">
        <v>4</v>
      </c>
      <c r="I34" s="52">
        <v>14</v>
      </c>
      <c r="J34" s="52">
        <v>99</v>
      </c>
      <c r="K34" s="44">
        <v>45</v>
      </c>
      <c r="L34" s="54">
        <v>10.23</v>
      </c>
    </row>
    <row r="35" spans="1:12" ht="15">
      <c r="A35" s="14"/>
      <c r="B35" s="15"/>
      <c r="C35" s="11"/>
      <c r="D35" s="7" t="str">
        <f>'[2]05.09.'!B12</f>
        <v>гор.блюдо</v>
      </c>
      <c r="E35" s="42" t="s">
        <v>61</v>
      </c>
      <c r="F35" s="55" t="s">
        <v>52</v>
      </c>
      <c r="G35" s="52">
        <v>4</v>
      </c>
      <c r="H35" s="52">
        <v>4</v>
      </c>
      <c r="I35" s="52">
        <v>24</v>
      </c>
      <c r="J35" s="52">
        <v>140</v>
      </c>
      <c r="K35" s="44">
        <v>227</v>
      </c>
      <c r="L35" s="54">
        <v>6.1</v>
      </c>
    </row>
    <row r="36" spans="1:12" ht="15">
      <c r="A36" s="14"/>
      <c r="B36" s="15"/>
      <c r="C36" s="11"/>
      <c r="D36" s="7" t="s">
        <v>42</v>
      </c>
      <c r="E36" s="42" t="s">
        <v>62</v>
      </c>
      <c r="F36" s="55" t="s">
        <v>52</v>
      </c>
      <c r="G36" s="52">
        <v>0</v>
      </c>
      <c r="H36" s="52">
        <v>4</v>
      </c>
      <c r="I36" s="52">
        <v>5</v>
      </c>
      <c r="J36" s="52">
        <v>56</v>
      </c>
      <c r="K36" s="44">
        <v>265</v>
      </c>
      <c r="L36" s="54">
        <f>'[2]05.09.'!F13</f>
        <v>2.5499999999999998</v>
      </c>
    </row>
    <row r="37" spans="1:12" ht="15">
      <c r="A37" s="14"/>
      <c r="B37" s="15"/>
      <c r="C37" s="11"/>
      <c r="D37" s="7" t="s">
        <v>21</v>
      </c>
      <c r="E37" s="42" t="s">
        <v>106</v>
      </c>
      <c r="F37" s="55" t="s">
        <v>52</v>
      </c>
      <c r="G37" s="52">
        <v>12</v>
      </c>
      <c r="H37" s="52">
        <v>8</v>
      </c>
      <c r="I37" s="52">
        <v>8</v>
      </c>
      <c r="J37" s="52">
        <v>152</v>
      </c>
      <c r="K37" s="44" t="str">
        <f>'[2]05.09.'!C14</f>
        <v>Пром.</v>
      </c>
      <c r="L37" s="54">
        <v>49</v>
      </c>
    </row>
    <row r="38" spans="1:12" ht="15">
      <c r="A38" s="14"/>
      <c r="B38" s="15"/>
      <c r="C38" s="11"/>
      <c r="D38" s="7" t="s">
        <v>22</v>
      </c>
      <c r="E38" s="42" t="s">
        <v>64</v>
      </c>
      <c r="F38" s="43">
        <v>30</v>
      </c>
      <c r="G38" s="43">
        <v>3</v>
      </c>
      <c r="H38" s="43">
        <v>0</v>
      </c>
      <c r="I38" s="43">
        <v>14</v>
      </c>
      <c r="J38" s="43">
        <v>71</v>
      </c>
      <c r="K38" s="44" t="s">
        <v>34</v>
      </c>
      <c r="L38" s="43">
        <v>1.85</v>
      </c>
    </row>
    <row r="39" spans="1:12" ht="15">
      <c r="A39" s="14"/>
      <c r="B39" s="15"/>
      <c r="C39" s="11"/>
      <c r="D39" s="7" t="s">
        <v>22</v>
      </c>
      <c r="E39" s="42" t="s">
        <v>56</v>
      </c>
      <c r="F39" s="43">
        <v>30</v>
      </c>
      <c r="G39" s="43">
        <v>2</v>
      </c>
      <c r="H39" s="43">
        <v>0</v>
      </c>
      <c r="I39" s="43">
        <v>14</v>
      </c>
      <c r="J39" s="43">
        <v>68</v>
      </c>
      <c r="K39" s="44" t="s">
        <v>34</v>
      </c>
      <c r="L39" s="43">
        <v>2.1</v>
      </c>
    </row>
    <row r="40" spans="1:12" ht="15">
      <c r="A40" s="14"/>
      <c r="B40" s="15"/>
      <c r="C40" s="11"/>
      <c r="D40" s="6" t="s">
        <v>25</v>
      </c>
      <c r="E40" s="42" t="s">
        <v>65</v>
      </c>
      <c r="F40" s="43">
        <v>200</v>
      </c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26</v>
      </c>
      <c r="E42" s="9"/>
      <c r="F42" s="19">
        <f>SUM(F33:F41)</f>
        <v>610</v>
      </c>
      <c r="G42" s="19">
        <f>SUM(G33:G41)</f>
        <v>24</v>
      </c>
      <c r="H42" s="19">
        <f>SUM(H33:H41)</f>
        <v>20</v>
      </c>
      <c r="I42" s="19">
        <f>SUM(I33:I41)</f>
        <v>84</v>
      </c>
      <c r="J42" s="19">
        <f>SUM(J33:J41)</f>
        <v>608</v>
      </c>
      <c r="K42" s="25"/>
      <c r="L42" s="19">
        <f>SUM(L33:L41)</f>
        <v>93.839999999999989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1110</v>
      </c>
      <c r="G43" s="32">
        <f>G32+G42</f>
        <v>37.299999999999997</v>
      </c>
      <c r="H43" s="32">
        <f>H32+H42</f>
        <v>32.1</v>
      </c>
      <c r="I43" s="32">
        <f>I32+I42</f>
        <v>151.80000000000001</v>
      </c>
      <c r="J43" s="32">
        <f>J32+J42</f>
        <v>1068.3</v>
      </c>
      <c r="K43" s="32"/>
      <c r="L43" s="32">
        <f>L32+L42</f>
        <v>120.57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250</v>
      </c>
      <c r="G44" s="40">
        <v>4</v>
      </c>
      <c r="H44" s="40">
        <v>5</v>
      </c>
      <c r="I44" s="40">
        <v>17</v>
      </c>
      <c r="J44" s="40">
        <v>125</v>
      </c>
      <c r="K44" s="41">
        <v>53</v>
      </c>
      <c r="L44" s="40">
        <v>17.899999999999999</v>
      </c>
    </row>
    <row r="45" spans="1:12" ht="15">
      <c r="A45" s="23"/>
      <c r="B45" s="15"/>
      <c r="C45" s="11"/>
      <c r="D45" s="6" t="s">
        <v>47</v>
      </c>
      <c r="E45" s="42" t="s">
        <v>67</v>
      </c>
      <c r="F45" s="43">
        <v>45</v>
      </c>
      <c r="G45" s="43">
        <v>7</v>
      </c>
      <c r="H45" s="43">
        <v>9</v>
      </c>
      <c r="I45" s="43">
        <v>10</v>
      </c>
      <c r="J45" s="43">
        <v>152</v>
      </c>
      <c r="K45" s="44">
        <v>376</v>
      </c>
      <c r="L45" s="43">
        <v>37.78</v>
      </c>
    </row>
    <row r="46" spans="1:12" ht="15">
      <c r="A46" s="23"/>
      <c r="B46" s="15"/>
      <c r="C46" s="11"/>
      <c r="D46" s="7" t="s">
        <v>25</v>
      </c>
      <c r="E46" s="42" t="s">
        <v>68</v>
      </c>
      <c r="F46" s="43">
        <v>200</v>
      </c>
      <c r="G46" s="43">
        <v>0</v>
      </c>
      <c r="H46" s="43">
        <v>0</v>
      </c>
      <c r="I46" s="43">
        <v>10.5</v>
      </c>
      <c r="J46" s="43">
        <v>39.4</v>
      </c>
      <c r="K46" s="44">
        <v>300</v>
      </c>
      <c r="L46" s="43">
        <v>3.15</v>
      </c>
    </row>
    <row r="47" spans="1:12" ht="15">
      <c r="A47" s="23"/>
      <c r="B47" s="15"/>
      <c r="C47" s="11"/>
      <c r="D47" s="7" t="s">
        <v>22</v>
      </c>
      <c r="E47" s="42" t="s">
        <v>35</v>
      </c>
      <c r="F47" s="43">
        <v>30</v>
      </c>
      <c r="G47" s="43">
        <v>2.8</v>
      </c>
      <c r="H47" s="43">
        <v>0.3</v>
      </c>
      <c r="I47" s="43">
        <v>15</v>
      </c>
      <c r="J47" s="43">
        <v>68</v>
      </c>
      <c r="K47" s="44" t="s">
        <v>34</v>
      </c>
      <c r="L47" s="43">
        <v>1.85</v>
      </c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26</v>
      </c>
      <c r="E51" s="9"/>
      <c r="F51" s="19">
        <f>SUM(F44:F50)</f>
        <v>525</v>
      </c>
      <c r="G51" s="19">
        <f>SUM(G44:G50)</f>
        <v>13.8</v>
      </c>
      <c r="H51" s="19">
        <f>SUM(H44:H50)</f>
        <v>14.3</v>
      </c>
      <c r="I51" s="19">
        <f>SUM(I44:I50)</f>
        <v>52.5</v>
      </c>
      <c r="J51" s="19">
        <f>SUM(J44:J50)</f>
        <v>384.4</v>
      </c>
      <c r="K51" s="25"/>
      <c r="L51" s="19">
        <f>SUM(L44:L50)</f>
        <v>60.68</v>
      </c>
    </row>
    <row r="52" spans="1:12" ht="15">
      <c r="A52" s="26">
        <f>A44</f>
        <v>1</v>
      </c>
      <c r="B52" s="13">
        <f>B44</f>
        <v>3</v>
      </c>
      <c r="C52" s="10" t="s">
        <v>23</v>
      </c>
      <c r="D52" s="7" t="s">
        <v>21</v>
      </c>
      <c r="E52" s="42" t="s">
        <v>69</v>
      </c>
      <c r="F52" s="43">
        <v>250</v>
      </c>
      <c r="G52" s="43">
        <v>6.86</v>
      </c>
      <c r="H52" s="43">
        <v>8.1300000000000008</v>
      </c>
      <c r="I52" s="43">
        <v>18.809999999999999</v>
      </c>
      <c r="J52" s="43">
        <v>174.43</v>
      </c>
      <c r="K52" s="44">
        <v>68</v>
      </c>
      <c r="L52" s="43">
        <v>45.89</v>
      </c>
    </row>
    <row r="53" spans="1:12" ht="15">
      <c r="A53" s="23"/>
      <c r="B53" s="15"/>
      <c r="C53" s="11"/>
      <c r="D53" s="7" t="s">
        <v>21</v>
      </c>
      <c r="E53" s="42" t="s">
        <v>70</v>
      </c>
      <c r="F53" s="43">
        <v>100</v>
      </c>
      <c r="G53" s="43">
        <v>5.82</v>
      </c>
      <c r="H53" s="43">
        <v>3.62</v>
      </c>
      <c r="I53" s="43">
        <v>30</v>
      </c>
      <c r="J53" s="43">
        <v>175.87</v>
      </c>
      <c r="K53" s="44">
        <v>219</v>
      </c>
      <c r="L53" s="43">
        <v>7.5</v>
      </c>
    </row>
    <row r="54" spans="1:12" ht="15">
      <c r="A54" s="23"/>
      <c r="B54" s="15"/>
      <c r="C54" s="11"/>
      <c r="D54" s="7" t="s">
        <v>24</v>
      </c>
      <c r="E54" s="42" t="s">
        <v>63</v>
      </c>
      <c r="F54" s="43">
        <v>100</v>
      </c>
      <c r="G54" s="43">
        <v>10.4</v>
      </c>
      <c r="H54" s="43">
        <v>19.8</v>
      </c>
      <c r="I54" s="43">
        <v>9.5</v>
      </c>
      <c r="J54" s="43">
        <v>258</v>
      </c>
      <c r="K54" s="44" t="s">
        <v>34</v>
      </c>
      <c r="L54" s="43">
        <v>45</v>
      </c>
    </row>
    <row r="55" spans="1:12" ht="15">
      <c r="A55" s="23"/>
      <c r="B55" s="15"/>
      <c r="C55" s="11"/>
      <c r="D55" s="7" t="s">
        <v>22</v>
      </c>
      <c r="E55" s="42" t="s">
        <v>35</v>
      </c>
      <c r="F55" s="43">
        <v>30</v>
      </c>
      <c r="G55" s="43">
        <v>2.2799999999999998</v>
      </c>
      <c r="H55" s="43">
        <v>0.27</v>
      </c>
      <c r="I55" s="43">
        <v>14.07</v>
      </c>
      <c r="J55" s="43">
        <v>71.7</v>
      </c>
      <c r="K55" s="44" t="s">
        <v>34</v>
      </c>
      <c r="L55" s="43">
        <v>1.91</v>
      </c>
    </row>
    <row r="56" spans="1:12" ht="15">
      <c r="A56" s="23"/>
      <c r="B56" s="15"/>
      <c r="C56" s="11"/>
      <c r="D56" s="7" t="s">
        <v>22</v>
      </c>
      <c r="E56" s="42" t="s">
        <v>36</v>
      </c>
      <c r="F56" s="43">
        <v>30</v>
      </c>
      <c r="G56" s="43">
        <v>1.59</v>
      </c>
      <c r="H56" s="43">
        <v>0.3</v>
      </c>
      <c r="I56" s="43">
        <v>14.49</v>
      </c>
      <c r="J56" s="43">
        <v>68.400000000000006</v>
      </c>
      <c r="K56" s="44" t="s">
        <v>34</v>
      </c>
      <c r="L56" s="43">
        <v>2.11</v>
      </c>
    </row>
    <row r="57" spans="1:12" ht="15">
      <c r="A57" s="23"/>
      <c r="B57" s="15"/>
      <c r="C57" s="11"/>
      <c r="D57" s="7" t="s">
        <v>71</v>
      </c>
      <c r="E57" s="42" t="s">
        <v>72</v>
      </c>
      <c r="F57" s="43">
        <v>100</v>
      </c>
      <c r="G57" s="43">
        <v>0.56000000000000005</v>
      </c>
      <c r="H57" s="43">
        <v>3.69</v>
      </c>
      <c r="I57" s="43">
        <v>3.52</v>
      </c>
      <c r="J57" s="43">
        <v>49.53</v>
      </c>
      <c r="K57" s="44">
        <v>253</v>
      </c>
      <c r="L57" s="43">
        <v>12.5</v>
      </c>
    </row>
    <row r="58" spans="1:12" ht="15">
      <c r="A58" s="23"/>
      <c r="B58" s="15"/>
      <c r="C58" s="11"/>
      <c r="D58" s="7" t="s">
        <v>25</v>
      </c>
      <c r="E58" s="42" t="s">
        <v>73</v>
      </c>
      <c r="F58" s="43">
        <v>200</v>
      </c>
      <c r="G58" s="43">
        <v>0.56000000000000005</v>
      </c>
      <c r="H58" s="43">
        <v>0</v>
      </c>
      <c r="I58" s="43">
        <v>27.89</v>
      </c>
      <c r="J58" s="43">
        <v>113.79</v>
      </c>
      <c r="K58" s="44">
        <v>283</v>
      </c>
      <c r="L58" s="43">
        <v>5.34</v>
      </c>
    </row>
    <row r="59" spans="1:12" ht="15">
      <c r="A59" s="23"/>
      <c r="B59" s="15"/>
      <c r="C59" s="11"/>
      <c r="D59" s="6" t="s">
        <v>47</v>
      </c>
      <c r="E59" s="42" t="s">
        <v>74</v>
      </c>
      <c r="F59" s="43">
        <v>100</v>
      </c>
      <c r="G59" s="43">
        <v>0.1</v>
      </c>
      <c r="H59" s="43">
        <v>0.115</v>
      </c>
      <c r="I59" s="43">
        <v>0.06</v>
      </c>
      <c r="J59" s="43">
        <v>2.95</v>
      </c>
      <c r="K59" s="44" t="s">
        <v>34</v>
      </c>
      <c r="L59" s="43">
        <v>15.8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26</v>
      </c>
      <c r="E61" s="9"/>
      <c r="F61" s="19">
        <f>SUM(F52:F60)</f>
        <v>910</v>
      </c>
      <c r="G61" s="19">
        <f>SUM(G52:G60)</f>
        <v>28.169999999999998</v>
      </c>
      <c r="H61" s="19">
        <f>SUM(H52:H60)</f>
        <v>35.924999999999997</v>
      </c>
      <c r="I61" s="19">
        <f>SUM(I52:I60)</f>
        <v>118.33999999999999</v>
      </c>
      <c r="J61" s="19">
        <f>SUM(J52:J60)</f>
        <v>914.67</v>
      </c>
      <c r="K61" s="25"/>
      <c r="L61" s="19">
        <f>SUM(L52:L60)</f>
        <v>136.05000000000001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1435</v>
      </c>
      <c r="G62" s="32">
        <f>G51+G61</f>
        <v>41.97</v>
      </c>
      <c r="H62" s="32">
        <f>H51+H61</f>
        <v>50.224999999999994</v>
      </c>
      <c r="I62" s="32">
        <f>I51+I61</f>
        <v>170.83999999999997</v>
      </c>
      <c r="J62" s="32">
        <f>J51+J61</f>
        <v>1299.07</v>
      </c>
      <c r="K62" s="32"/>
      <c r="L62" s="32">
        <f>L51+L61</f>
        <v>196.73000000000002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270</v>
      </c>
      <c r="G63" s="40">
        <v>9.19</v>
      </c>
      <c r="H63" s="40">
        <v>11.7</v>
      </c>
      <c r="I63" s="40">
        <v>54.39</v>
      </c>
      <c r="J63" s="40">
        <v>824.66</v>
      </c>
      <c r="K63" s="41">
        <v>324</v>
      </c>
      <c r="L63" s="40">
        <v>45.11</v>
      </c>
    </row>
    <row r="64" spans="1:12" ht="15">
      <c r="A64" s="23"/>
      <c r="B64" s="15"/>
      <c r="C64" s="11"/>
      <c r="D64" s="6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25</v>
      </c>
      <c r="E65" s="42" t="s">
        <v>76</v>
      </c>
      <c r="F65" s="43">
        <v>200</v>
      </c>
      <c r="G65" s="43">
        <v>1.36</v>
      </c>
      <c r="H65" s="43">
        <v>0</v>
      </c>
      <c r="I65" s="43">
        <v>29.09</v>
      </c>
      <c r="J65" s="43">
        <v>116.19</v>
      </c>
      <c r="K65" s="44">
        <v>274</v>
      </c>
      <c r="L65" s="43">
        <v>8.9600000000000009</v>
      </c>
    </row>
    <row r="66" spans="1:12" ht="15">
      <c r="A66" s="23"/>
      <c r="B66" s="15"/>
      <c r="C66" s="11"/>
      <c r="D66" s="7" t="s">
        <v>22</v>
      </c>
      <c r="E66" s="42" t="s">
        <v>64</v>
      </c>
      <c r="F66" s="43">
        <v>30</v>
      </c>
      <c r="G66" s="43">
        <v>2.8</v>
      </c>
      <c r="H66" s="43">
        <v>0.3</v>
      </c>
      <c r="I66" s="43">
        <v>15</v>
      </c>
      <c r="J66" s="43">
        <v>68.48</v>
      </c>
      <c r="K66" s="44" t="s">
        <v>77</v>
      </c>
      <c r="L66" s="43">
        <v>1.85</v>
      </c>
    </row>
    <row r="67" spans="1:12" ht="15">
      <c r="A67" s="23"/>
      <c r="B67" s="15"/>
      <c r="C67" s="11"/>
      <c r="D67" s="7" t="s">
        <v>33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26</v>
      </c>
      <c r="E70" s="9"/>
      <c r="F70" s="19">
        <f>SUM(F63:F69)</f>
        <v>500</v>
      </c>
      <c r="G70" s="19">
        <f>SUM(G63:G69)</f>
        <v>13.349999999999998</v>
      </c>
      <c r="H70" s="19">
        <f>SUM(H63:H69)</f>
        <v>12</v>
      </c>
      <c r="I70" s="19">
        <f>SUM(I63:I69)</f>
        <v>98.48</v>
      </c>
      <c r="J70" s="19">
        <f>SUM(J63:J69)</f>
        <v>1009.3299999999999</v>
      </c>
      <c r="K70" s="25"/>
      <c r="L70" s="19">
        <f>SUM(L63:L69)</f>
        <v>55.92</v>
      </c>
    </row>
    <row r="71" spans="1:12" ht="15">
      <c r="A71" s="26">
        <f>A63</f>
        <v>1</v>
      </c>
      <c r="B71" s="13">
        <f>B63</f>
        <v>4</v>
      </c>
      <c r="C71" s="10" t="s">
        <v>23</v>
      </c>
      <c r="D71" s="7" t="s">
        <v>21</v>
      </c>
      <c r="E71" s="42" t="s">
        <v>79</v>
      </c>
      <c r="F71" s="43">
        <v>250</v>
      </c>
      <c r="G71" s="43">
        <v>1.9</v>
      </c>
      <c r="H71" s="43">
        <v>6.66</v>
      </c>
      <c r="I71" s="43">
        <v>10.81</v>
      </c>
      <c r="J71" s="43">
        <v>111.11</v>
      </c>
      <c r="K71" s="44">
        <v>37</v>
      </c>
      <c r="L71" s="43">
        <v>11.2</v>
      </c>
    </row>
    <row r="72" spans="1:12" ht="15">
      <c r="A72" s="23"/>
      <c r="B72" s="15"/>
      <c r="C72" s="11"/>
      <c r="D72" s="7" t="s">
        <v>21</v>
      </c>
      <c r="E72" s="42" t="s">
        <v>80</v>
      </c>
      <c r="F72" s="43">
        <v>220</v>
      </c>
      <c r="G72" s="43">
        <v>22.54</v>
      </c>
      <c r="H72" s="43">
        <v>17.329999999999998</v>
      </c>
      <c r="I72" s="43">
        <v>22.13</v>
      </c>
      <c r="J72" s="43">
        <v>334.08</v>
      </c>
      <c r="K72" s="44">
        <v>181</v>
      </c>
      <c r="L72" s="43">
        <v>87.93</v>
      </c>
    </row>
    <row r="73" spans="1:12" ht="15">
      <c r="A73" s="23"/>
      <c r="B73" s="15"/>
      <c r="C73" s="11"/>
      <c r="D73" s="7" t="s">
        <v>25</v>
      </c>
      <c r="E73" s="42" t="s">
        <v>81</v>
      </c>
      <c r="F73" s="43">
        <v>200</v>
      </c>
      <c r="G73" s="43">
        <v>0.48</v>
      </c>
      <c r="H73" s="43">
        <v>0.25</v>
      </c>
      <c r="I73" s="43">
        <v>26.81</v>
      </c>
      <c r="J73" s="43">
        <v>110.96</v>
      </c>
      <c r="K73" s="44">
        <v>278</v>
      </c>
      <c r="L73" s="43">
        <v>9.4499999999999993</v>
      </c>
    </row>
    <row r="74" spans="1:12" ht="15">
      <c r="A74" s="23"/>
      <c r="B74" s="15"/>
      <c r="C74" s="11"/>
      <c r="D74" s="7" t="s">
        <v>22</v>
      </c>
      <c r="E74" s="42" t="s">
        <v>64</v>
      </c>
      <c r="F74" s="43">
        <v>30</v>
      </c>
      <c r="G74" s="43">
        <v>2.2799999999999998</v>
      </c>
      <c r="H74" s="43">
        <v>0.27</v>
      </c>
      <c r="I74" s="43">
        <v>14.47</v>
      </c>
      <c r="J74" s="43">
        <v>71.400000000000006</v>
      </c>
      <c r="K74" s="44" t="s">
        <v>34</v>
      </c>
      <c r="L74" s="43">
        <v>1.85</v>
      </c>
    </row>
    <row r="75" spans="1:12" ht="15">
      <c r="A75" s="23"/>
      <c r="B75" s="15"/>
      <c r="C75" s="11"/>
      <c r="D75" s="7" t="s">
        <v>22</v>
      </c>
      <c r="E75" s="42" t="s">
        <v>56</v>
      </c>
      <c r="F75" s="43">
        <v>30</v>
      </c>
      <c r="G75" s="43">
        <v>1.59</v>
      </c>
      <c r="H75" s="43">
        <v>0.3</v>
      </c>
      <c r="I75" s="43">
        <v>14.49</v>
      </c>
      <c r="J75" s="43">
        <v>68.400000000000006</v>
      </c>
      <c r="K75" s="44" t="s">
        <v>34</v>
      </c>
      <c r="L75" s="43">
        <v>2.15</v>
      </c>
    </row>
    <row r="76" spans="1:12" ht="15">
      <c r="A76" s="23"/>
      <c r="B76" s="15"/>
      <c r="C76" s="11"/>
      <c r="D76" s="7" t="s">
        <v>47</v>
      </c>
      <c r="E76" s="42" t="s">
        <v>78</v>
      </c>
      <c r="F76" s="43">
        <v>100</v>
      </c>
      <c r="G76" s="43">
        <v>0.8</v>
      </c>
      <c r="H76" s="43">
        <v>0.1</v>
      </c>
      <c r="I76" s="43">
        <v>2.8</v>
      </c>
      <c r="J76" s="43">
        <v>15</v>
      </c>
      <c r="K76" s="44" t="s">
        <v>34</v>
      </c>
      <c r="L76" s="43">
        <v>9</v>
      </c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26</v>
      </c>
      <c r="E80" s="9"/>
      <c r="F80" s="19">
        <f>SUM(F71:F79)</f>
        <v>830</v>
      </c>
      <c r="G80" s="19">
        <f>SUM(G71:G79)</f>
        <v>29.59</v>
      </c>
      <c r="H80" s="19">
        <f>SUM(H71:H79)</f>
        <v>24.91</v>
      </c>
      <c r="I80" s="19">
        <f>SUM(I71:I79)</f>
        <v>91.509999999999991</v>
      </c>
      <c r="J80" s="19">
        <f>SUM(J71:J79)</f>
        <v>710.94999999999993</v>
      </c>
      <c r="K80" s="25"/>
      <c r="L80" s="19">
        <f>SUM(L71:L79)</f>
        <v>121.58000000000001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1330</v>
      </c>
      <c r="G81" s="32">
        <f>G70+G80</f>
        <v>42.94</v>
      </c>
      <c r="H81" s="32">
        <f>H70+H80</f>
        <v>36.909999999999997</v>
      </c>
      <c r="I81" s="32">
        <f>I70+I80</f>
        <v>189.99</v>
      </c>
      <c r="J81" s="32">
        <f>J70+J80</f>
        <v>1720.2799999999997</v>
      </c>
      <c r="K81" s="32"/>
      <c r="L81" s="32">
        <f>L70+L80</f>
        <v>177.5</v>
      </c>
    </row>
    <row r="82" spans="1:12" ht="15">
      <c r="A82" s="20">
        <v>1</v>
      </c>
      <c r="B82" s="21">
        <v>5</v>
      </c>
      <c r="C82" s="22" t="s">
        <v>20</v>
      </c>
      <c r="D82" s="5"/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82</v>
      </c>
      <c r="F84" s="43">
        <v>225</v>
      </c>
      <c r="G84" s="43">
        <v>6.63</v>
      </c>
      <c r="H84" s="43">
        <v>7.98</v>
      </c>
      <c r="I84" s="43">
        <v>37.64</v>
      </c>
      <c r="J84" s="43">
        <v>249.32</v>
      </c>
      <c r="K84" s="44">
        <v>112</v>
      </c>
      <c r="L84" s="43">
        <v>15.89</v>
      </c>
    </row>
    <row r="85" spans="1:12" ht="15">
      <c r="A85" s="23"/>
      <c r="B85" s="15"/>
      <c r="C85" s="11"/>
      <c r="D85" s="7" t="s">
        <v>47</v>
      </c>
      <c r="E85" s="42" t="s">
        <v>67</v>
      </c>
      <c r="F85" s="43">
        <v>45</v>
      </c>
      <c r="G85" s="43">
        <v>6.62</v>
      </c>
      <c r="H85" s="43">
        <v>9.48</v>
      </c>
      <c r="I85" s="43">
        <v>10.06</v>
      </c>
      <c r="J85" s="43">
        <v>152</v>
      </c>
      <c r="K85" s="44">
        <v>376</v>
      </c>
      <c r="L85" s="43">
        <v>27</v>
      </c>
    </row>
    <row r="86" spans="1:12" ht="15">
      <c r="A86" s="23"/>
      <c r="B86" s="15"/>
      <c r="C86" s="11"/>
      <c r="D86" s="7" t="s">
        <v>22</v>
      </c>
      <c r="E86" s="42" t="s">
        <v>37</v>
      </c>
      <c r="F86" s="43">
        <v>30</v>
      </c>
      <c r="G86" s="43">
        <v>2.8</v>
      </c>
      <c r="H86" s="43">
        <v>0.3</v>
      </c>
      <c r="I86" s="43">
        <v>15</v>
      </c>
      <c r="J86" s="43">
        <v>68.48</v>
      </c>
      <c r="K86" s="44" t="s">
        <v>34</v>
      </c>
      <c r="L86" s="43">
        <v>1.85</v>
      </c>
    </row>
    <row r="87" spans="1:12" ht="15">
      <c r="A87" s="23"/>
      <c r="B87" s="15"/>
      <c r="C87" s="11"/>
      <c r="D87" s="6" t="s">
        <v>25</v>
      </c>
      <c r="E87" s="42" t="s">
        <v>83</v>
      </c>
      <c r="F87" s="43">
        <v>200</v>
      </c>
      <c r="G87" s="43">
        <v>2.79</v>
      </c>
      <c r="H87" s="43">
        <v>3.19</v>
      </c>
      <c r="I87" s="43">
        <v>19.71</v>
      </c>
      <c r="J87" s="43">
        <v>118.69</v>
      </c>
      <c r="K87" s="44">
        <v>286</v>
      </c>
      <c r="L87" s="43">
        <v>11.12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26</v>
      </c>
      <c r="E89" s="9"/>
      <c r="F89" s="19">
        <f>SUM(F82:F88)</f>
        <v>500</v>
      </c>
      <c r="G89" s="19">
        <f>SUM(G82:G88)</f>
        <v>18.84</v>
      </c>
      <c r="H89" s="19">
        <f>SUM(H82:H88)</f>
        <v>20.950000000000003</v>
      </c>
      <c r="I89" s="19">
        <f>SUM(I82:I88)</f>
        <v>82.41</v>
      </c>
      <c r="J89" s="19">
        <f>SUM(J82:J88)</f>
        <v>588.49</v>
      </c>
      <c r="K89" s="25"/>
      <c r="L89" s="19">
        <f>SUM(L82:L88)</f>
        <v>55.86</v>
      </c>
    </row>
    <row r="90" spans="1:12" ht="15">
      <c r="A90" s="26">
        <f>A82</f>
        <v>1</v>
      </c>
      <c r="B90" s="13">
        <f>B82</f>
        <v>5</v>
      </c>
      <c r="C90" s="10" t="s">
        <v>23</v>
      </c>
      <c r="D90" s="7" t="s">
        <v>21</v>
      </c>
      <c r="E90" s="42" t="s">
        <v>84</v>
      </c>
      <c r="F90" s="43">
        <v>250</v>
      </c>
      <c r="G90" s="43">
        <v>1.93</v>
      </c>
      <c r="H90" s="43">
        <v>5.86</v>
      </c>
      <c r="I90" s="43">
        <v>12.59</v>
      </c>
      <c r="J90" s="43">
        <v>115.24</v>
      </c>
      <c r="K90" s="44">
        <v>44</v>
      </c>
      <c r="L90" s="43">
        <v>15.2</v>
      </c>
    </row>
    <row r="91" spans="1:12" ht="15">
      <c r="A91" s="23"/>
      <c r="B91" s="15"/>
      <c r="C91" s="11"/>
      <c r="D91" s="7" t="s">
        <v>21</v>
      </c>
      <c r="E91" s="42" t="s">
        <v>85</v>
      </c>
      <c r="F91" s="43">
        <v>210</v>
      </c>
      <c r="G91" s="43">
        <v>37.200000000000003</v>
      </c>
      <c r="H91" s="43">
        <v>45.33</v>
      </c>
      <c r="I91" s="43">
        <v>41.05</v>
      </c>
      <c r="J91" s="43">
        <v>747.09</v>
      </c>
      <c r="K91" s="44">
        <v>211</v>
      </c>
      <c r="L91" s="43">
        <v>87.16</v>
      </c>
    </row>
    <row r="92" spans="1:12" ht="15">
      <c r="A92" s="23"/>
      <c r="B92" s="15"/>
      <c r="C92" s="11"/>
      <c r="D92" s="7" t="s">
        <v>22</v>
      </c>
      <c r="E92" s="42" t="s">
        <v>56</v>
      </c>
      <c r="F92" s="43">
        <v>30</v>
      </c>
      <c r="G92" s="43">
        <v>1.59</v>
      </c>
      <c r="H92" s="43">
        <v>0.3</v>
      </c>
      <c r="I92" s="43">
        <v>14.49</v>
      </c>
      <c r="J92" s="43">
        <v>68.400000000000006</v>
      </c>
      <c r="K92" s="44" t="s">
        <v>34</v>
      </c>
      <c r="L92" s="43">
        <v>2.1</v>
      </c>
    </row>
    <row r="93" spans="1:12" ht="15">
      <c r="A93" s="23"/>
      <c r="B93" s="15"/>
      <c r="C93" s="11"/>
      <c r="D93" s="7" t="s">
        <v>22</v>
      </c>
      <c r="E93" s="42" t="s">
        <v>35</v>
      </c>
      <c r="F93" s="43">
        <v>30</v>
      </c>
      <c r="G93" s="43">
        <v>2.29</v>
      </c>
      <c r="H93" s="43">
        <v>0.27</v>
      </c>
      <c r="I93" s="43">
        <v>14.47</v>
      </c>
      <c r="J93" s="43">
        <v>71.400000000000006</v>
      </c>
      <c r="K93" s="44" t="s">
        <v>34</v>
      </c>
      <c r="L93" s="43">
        <v>1.85</v>
      </c>
    </row>
    <row r="94" spans="1:12" ht="15">
      <c r="A94" s="23"/>
      <c r="B94" s="15"/>
      <c r="C94" s="11"/>
      <c r="D94" s="7" t="s">
        <v>25</v>
      </c>
      <c r="E94" s="42" t="s">
        <v>38</v>
      </c>
      <c r="F94" s="43">
        <v>200</v>
      </c>
      <c r="G94" s="43">
        <v>2</v>
      </c>
      <c r="H94" s="43">
        <v>0.2</v>
      </c>
      <c r="I94" s="43">
        <v>5.8</v>
      </c>
      <c r="J94" s="43">
        <v>36</v>
      </c>
      <c r="K94" s="44" t="s">
        <v>34</v>
      </c>
      <c r="L94" s="43">
        <v>15</v>
      </c>
    </row>
    <row r="95" spans="1:12" ht="15">
      <c r="A95" s="23"/>
      <c r="B95" s="15"/>
      <c r="C95" s="11"/>
      <c r="D95" s="7" t="s">
        <v>47</v>
      </c>
      <c r="E95" s="42" t="s">
        <v>59</v>
      </c>
      <c r="F95" s="43">
        <v>0.1</v>
      </c>
      <c r="G95" s="43">
        <v>1</v>
      </c>
      <c r="H95" s="43">
        <v>0.02</v>
      </c>
      <c r="I95" s="43">
        <v>5</v>
      </c>
      <c r="J95" s="43">
        <v>22</v>
      </c>
      <c r="K95" s="44" t="s">
        <v>34</v>
      </c>
      <c r="L95" s="43">
        <v>15.9</v>
      </c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26</v>
      </c>
      <c r="E99" s="9"/>
      <c r="F99" s="19">
        <f>SUM(F90:F98)</f>
        <v>720.1</v>
      </c>
      <c r="G99" s="19">
        <f>SUM(G90:G98)</f>
        <v>46.010000000000005</v>
      </c>
      <c r="H99" s="19">
        <f>SUM(H90:H98)</f>
        <v>51.980000000000004</v>
      </c>
      <c r="I99" s="19">
        <f>SUM(I90:I98)</f>
        <v>93.399999999999991</v>
      </c>
      <c r="J99" s="19">
        <f>SUM(J90:J98)</f>
        <v>1060.1300000000001</v>
      </c>
      <c r="K99" s="25"/>
      <c r="L99" s="19">
        <f>SUM(L90:L98)</f>
        <v>137.20999999999998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1220.0999999999999</v>
      </c>
      <c r="G100" s="32">
        <f>G89+G99</f>
        <v>64.850000000000009</v>
      </c>
      <c r="H100" s="32">
        <f>H89+H99</f>
        <v>72.930000000000007</v>
      </c>
      <c r="I100" s="32">
        <f>I89+I99</f>
        <v>175.81</v>
      </c>
      <c r="J100" s="32">
        <f>J89+J99</f>
        <v>1648.6200000000001</v>
      </c>
      <c r="K100" s="32"/>
      <c r="L100" s="32">
        <f>L89+L99</f>
        <v>193.07</v>
      </c>
    </row>
    <row r="101" spans="1:12" ht="15">
      <c r="A101" s="20">
        <v>2</v>
      </c>
      <c r="B101" s="21">
        <v>1</v>
      </c>
      <c r="C101" s="22" t="s">
        <v>20</v>
      </c>
      <c r="D101" s="5"/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 t="s">
        <v>21</v>
      </c>
      <c r="E102" s="42" t="s">
        <v>86</v>
      </c>
      <c r="F102" s="43">
        <v>250</v>
      </c>
      <c r="G102" s="43">
        <v>7.62</v>
      </c>
      <c r="H102" s="43">
        <v>8.27</v>
      </c>
      <c r="I102" s="43">
        <v>36.14</v>
      </c>
      <c r="J102" s="43">
        <v>249.87</v>
      </c>
      <c r="K102" s="44">
        <v>108</v>
      </c>
      <c r="L102" s="43">
        <v>13.44</v>
      </c>
    </row>
    <row r="103" spans="1:12" ht="15">
      <c r="A103" s="23"/>
      <c r="B103" s="15"/>
      <c r="C103" s="11"/>
      <c r="D103" s="7" t="s">
        <v>25</v>
      </c>
      <c r="E103" s="42" t="s">
        <v>68</v>
      </c>
      <c r="F103" s="43">
        <v>200</v>
      </c>
      <c r="G103" s="43">
        <v>0</v>
      </c>
      <c r="H103" s="43">
        <v>0</v>
      </c>
      <c r="I103" s="43">
        <v>10.5</v>
      </c>
      <c r="J103" s="43">
        <v>39.4</v>
      </c>
      <c r="K103" s="44">
        <v>300</v>
      </c>
      <c r="L103" s="43">
        <v>3.45</v>
      </c>
    </row>
    <row r="104" spans="1:12" ht="15">
      <c r="A104" s="23"/>
      <c r="B104" s="15"/>
      <c r="C104" s="11"/>
      <c r="D104" s="7" t="s">
        <v>22</v>
      </c>
      <c r="E104" s="42" t="s">
        <v>37</v>
      </c>
      <c r="F104" s="43">
        <v>30</v>
      </c>
      <c r="G104" s="43">
        <v>2.8</v>
      </c>
      <c r="H104" s="43">
        <v>0.3</v>
      </c>
      <c r="I104" s="43">
        <v>15</v>
      </c>
      <c r="J104" s="43">
        <v>68.48</v>
      </c>
      <c r="K104" s="44" t="s">
        <v>34</v>
      </c>
      <c r="L104" s="43">
        <v>1.85</v>
      </c>
    </row>
    <row r="105" spans="1:12" ht="15">
      <c r="A105" s="23"/>
      <c r="B105" s="15"/>
      <c r="C105" s="11"/>
      <c r="D105" s="7"/>
      <c r="E105" s="42" t="s">
        <v>45</v>
      </c>
      <c r="F105" s="43">
        <v>60</v>
      </c>
      <c r="G105" s="43">
        <v>7.08</v>
      </c>
      <c r="H105" s="43">
        <v>2.63</v>
      </c>
      <c r="I105" s="43">
        <v>41.81</v>
      </c>
      <c r="J105" s="43">
        <v>219.07</v>
      </c>
      <c r="K105" s="44" t="s">
        <v>34</v>
      </c>
      <c r="L105" s="43">
        <v>25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26</v>
      </c>
      <c r="E108" s="9"/>
      <c r="F108" s="19">
        <f>SUM(F101:F107)</f>
        <v>540</v>
      </c>
      <c r="G108" s="19">
        <f>SUM(G101:G107)</f>
        <v>17.5</v>
      </c>
      <c r="H108" s="19">
        <f>SUM(H101:H107)</f>
        <v>11.2</v>
      </c>
      <c r="I108" s="19">
        <f>SUM(I101:I107)</f>
        <v>103.45</v>
      </c>
      <c r="J108" s="19">
        <f>SUM(J101:J107)</f>
        <v>576.81999999999994</v>
      </c>
      <c r="K108" s="25"/>
      <c r="L108" s="19">
        <f>SUM(L101:L107)</f>
        <v>43.74</v>
      </c>
    </row>
    <row r="109" spans="1:12" ht="1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74</v>
      </c>
      <c r="F109" s="43">
        <v>100</v>
      </c>
      <c r="G109" s="43">
        <v>1.1499999999999999</v>
      </c>
      <c r="H109" s="43">
        <v>0.06</v>
      </c>
      <c r="I109" s="43">
        <v>4.95</v>
      </c>
      <c r="J109" s="43">
        <v>13</v>
      </c>
      <c r="K109" s="44" t="s">
        <v>34</v>
      </c>
      <c r="L109" s="43">
        <v>23.9</v>
      </c>
    </row>
    <row r="110" spans="1:12" ht="15">
      <c r="A110" s="23"/>
      <c r="B110" s="15"/>
      <c r="C110" s="11"/>
      <c r="D110" s="7" t="s">
        <v>21</v>
      </c>
      <c r="E110" s="42" t="s">
        <v>87</v>
      </c>
      <c r="F110" s="43">
        <v>250</v>
      </c>
      <c r="G110" s="43">
        <v>1.36</v>
      </c>
      <c r="H110" s="43">
        <v>6.28</v>
      </c>
      <c r="I110" s="43">
        <v>9.26</v>
      </c>
      <c r="J110" s="43">
        <v>99.2</v>
      </c>
      <c r="K110" s="44">
        <v>61</v>
      </c>
      <c r="L110" s="43">
        <v>10.95</v>
      </c>
    </row>
    <row r="111" spans="1:12" ht="15">
      <c r="A111" s="23"/>
      <c r="B111" s="15"/>
      <c r="C111" s="11"/>
      <c r="D111" s="7" t="s">
        <v>21</v>
      </c>
      <c r="E111" s="42" t="s">
        <v>61</v>
      </c>
      <c r="F111" s="43">
        <v>100</v>
      </c>
      <c r="G111" s="43">
        <v>3.68</v>
      </c>
      <c r="H111" s="43">
        <v>3.53</v>
      </c>
      <c r="I111" s="43">
        <v>23.55</v>
      </c>
      <c r="J111" s="43">
        <v>140.72999999999999</v>
      </c>
      <c r="K111" s="44">
        <v>227</v>
      </c>
      <c r="L111" s="43">
        <v>6.18</v>
      </c>
    </row>
    <row r="112" spans="1:12" ht="15">
      <c r="A112" s="23"/>
      <c r="B112" s="15"/>
      <c r="C112" s="11"/>
      <c r="D112" s="7" t="s">
        <v>25</v>
      </c>
      <c r="E112" s="42" t="s">
        <v>88</v>
      </c>
      <c r="F112" s="43">
        <v>200</v>
      </c>
      <c r="G112" s="43">
        <v>2</v>
      </c>
      <c r="H112" s="43">
        <v>0.2</v>
      </c>
      <c r="I112" s="43">
        <v>5.8</v>
      </c>
      <c r="J112" s="43">
        <v>36</v>
      </c>
      <c r="K112" s="44">
        <v>293</v>
      </c>
      <c r="L112" s="43">
        <v>15</v>
      </c>
    </row>
    <row r="113" spans="1:12" ht="15">
      <c r="A113" s="23"/>
      <c r="B113" s="15"/>
      <c r="C113" s="11"/>
      <c r="D113" s="7" t="s">
        <v>22</v>
      </c>
      <c r="E113" s="42" t="s">
        <v>37</v>
      </c>
      <c r="F113" s="43">
        <v>30</v>
      </c>
      <c r="G113" s="43">
        <v>2.2799999999999998</v>
      </c>
      <c r="H113" s="43">
        <v>0.27</v>
      </c>
      <c r="I113" s="43">
        <v>14.47</v>
      </c>
      <c r="J113" s="43">
        <v>71.400000000000006</v>
      </c>
      <c r="K113" s="44" t="s">
        <v>34</v>
      </c>
      <c r="L113" s="43">
        <v>1.85</v>
      </c>
    </row>
    <row r="114" spans="1:12" ht="15">
      <c r="A114" s="23"/>
      <c r="B114" s="15"/>
      <c r="C114" s="11"/>
      <c r="D114" s="7" t="s">
        <v>22</v>
      </c>
      <c r="E114" s="42" t="s">
        <v>56</v>
      </c>
      <c r="F114" s="43">
        <v>30</v>
      </c>
      <c r="G114" s="43">
        <v>1.59</v>
      </c>
      <c r="H114" s="43">
        <v>0.3</v>
      </c>
      <c r="I114" s="43">
        <v>14.49</v>
      </c>
      <c r="J114" s="43">
        <v>68.400000000000006</v>
      </c>
      <c r="K114" s="44" t="s">
        <v>34</v>
      </c>
      <c r="L114" s="43">
        <v>2.2999999999999998</v>
      </c>
    </row>
    <row r="115" spans="1:12" ht="15">
      <c r="A115" s="23"/>
      <c r="B115" s="15"/>
      <c r="C115" s="11"/>
      <c r="D115" s="7" t="s">
        <v>24</v>
      </c>
      <c r="E115" s="42" t="s">
        <v>53</v>
      </c>
      <c r="F115" s="43">
        <v>120</v>
      </c>
      <c r="G115" s="43">
        <v>21.68</v>
      </c>
      <c r="H115" s="43">
        <v>24.21</v>
      </c>
      <c r="I115" s="43">
        <v>6.74</v>
      </c>
      <c r="J115" s="43">
        <v>331.53</v>
      </c>
      <c r="K115" s="44">
        <v>180</v>
      </c>
      <c r="L115" s="43">
        <v>98.5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26</v>
      </c>
      <c r="E118" s="9"/>
      <c r="F118" s="19">
        <f>SUM(F109:F117)</f>
        <v>830</v>
      </c>
      <c r="G118" s="19">
        <f>SUM(G109:G117)</f>
        <v>33.739999999999995</v>
      </c>
      <c r="H118" s="19">
        <f>SUM(H109:H117)</f>
        <v>34.85</v>
      </c>
      <c r="I118" s="19">
        <f>SUM(I109:I117)</f>
        <v>79.259999999999991</v>
      </c>
      <c r="J118" s="19">
        <f>SUM(J109:J117)</f>
        <v>760.26</v>
      </c>
      <c r="K118" s="25"/>
      <c r="L118" s="19">
        <f>SUM(L109:L117)</f>
        <v>158.68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1370</v>
      </c>
      <c r="G119" s="32">
        <f>G108+G118</f>
        <v>51.239999999999995</v>
      </c>
      <c r="H119" s="32">
        <f>H108+H118</f>
        <v>46.05</v>
      </c>
      <c r="I119" s="32">
        <f>I108+I118</f>
        <v>182.70999999999998</v>
      </c>
      <c r="J119" s="32">
        <f>J108+J118</f>
        <v>1337.08</v>
      </c>
      <c r="K119" s="32"/>
      <c r="L119" s="32">
        <f>L108+L118</f>
        <v>202.42000000000002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225</v>
      </c>
      <c r="G120" s="40">
        <v>6.37</v>
      </c>
      <c r="H120" s="40">
        <v>9.66</v>
      </c>
      <c r="I120" s="40">
        <v>45</v>
      </c>
      <c r="J120" s="40">
        <v>289.54000000000002</v>
      </c>
      <c r="K120" s="41">
        <v>106</v>
      </c>
      <c r="L120" s="40">
        <v>15.65</v>
      </c>
    </row>
    <row r="121" spans="1:12" ht="15">
      <c r="A121" s="14"/>
      <c r="B121" s="15"/>
      <c r="C121" s="11"/>
      <c r="D121" s="6" t="s">
        <v>47</v>
      </c>
      <c r="E121" s="42" t="s">
        <v>67</v>
      </c>
      <c r="F121" s="43">
        <v>45</v>
      </c>
      <c r="G121" s="43">
        <v>6.62</v>
      </c>
      <c r="H121" s="43">
        <v>9.48</v>
      </c>
      <c r="I121" s="43">
        <v>10.06</v>
      </c>
      <c r="J121" s="43">
        <v>152</v>
      </c>
      <c r="K121" s="44">
        <v>376</v>
      </c>
      <c r="L121" s="43">
        <v>27</v>
      </c>
    </row>
    <row r="122" spans="1:12" ht="15">
      <c r="A122" s="14"/>
      <c r="B122" s="15"/>
      <c r="C122" s="11"/>
      <c r="D122" s="7" t="s">
        <v>25</v>
      </c>
      <c r="E122" s="42" t="s">
        <v>46</v>
      </c>
      <c r="F122" s="43">
        <v>200</v>
      </c>
      <c r="G122" s="43">
        <v>3.6</v>
      </c>
      <c r="H122" s="43">
        <v>4.26</v>
      </c>
      <c r="I122" s="43">
        <v>25.14</v>
      </c>
      <c r="J122" s="43">
        <v>156.61000000000001</v>
      </c>
      <c r="K122" s="44">
        <v>269</v>
      </c>
      <c r="L122" s="43">
        <v>13.88</v>
      </c>
    </row>
    <row r="123" spans="1:12" ht="15">
      <c r="A123" s="14"/>
      <c r="B123" s="15"/>
      <c r="C123" s="11"/>
      <c r="D123" s="7" t="s">
        <v>22</v>
      </c>
      <c r="E123" s="42" t="s">
        <v>37</v>
      </c>
      <c r="F123" s="43">
        <v>30</v>
      </c>
      <c r="G123" s="43">
        <v>2.8</v>
      </c>
      <c r="H123" s="43">
        <v>0.3</v>
      </c>
      <c r="I123" s="43">
        <v>15</v>
      </c>
      <c r="J123" s="43">
        <v>68.48</v>
      </c>
      <c r="K123" s="44" t="s">
        <v>34</v>
      </c>
      <c r="L123" s="43">
        <v>1.85</v>
      </c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26</v>
      </c>
      <c r="E127" s="9"/>
      <c r="F127" s="19">
        <f>SUM(F120:F126)</f>
        <v>500</v>
      </c>
      <c r="G127" s="19">
        <f>SUM(G120:G126)</f>
        <v>19.39</v>
      </c>
      <c r="H127" s="19">
        <f>SUM(H120:H126)</f>
        <v>23.7</v>
      </c>
      <c r="I127" s="19">
        <f>SUM(I120:I126)</f>
        <v>95.2</v>
      </c>
      <c r="J127" s="19">
        <f>SUM(J120:J126)</f>
        <v>666.63000000000011</v>
      </c>
      <c r="K127" s="25"/>
      <c r="L127" s="19">
        <f>SUM(L120:L126)</f>
        <v>58.38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47</v>
      </c>
      <c r="E128" s="42" t="s">
        <v>48</v>
      </c>
      <c r="F128" s="43">
        <v>100</v>
      </c>
      <c r="G128" s="43">
        <v>0.8</v>
      </c>
      <c r="H128" s="43">
        <v>0.1</v>
      </c>
      <c r="I128" s="43">
        <v>2.8</v>
      </c>
      <c r="J128" s="43">
        <v>15</v>
      </c>
      <c r="K128" s="44" t="s">
        <v>34</v>
      </c>
      <c r="L128" s="43">
        <v>9</v>
      </c>
    </row>
    <row r="129" spans="1:12" ht="15">
      <c r="A129" s="14"/>
      <c r="B129" s="15"/>
      <c r="C129" s="11"/>
      <c r="D129" s="7" t="s">
        <v>21</v>
      </c>
      <c r="E129" s="42" t="s">
        <v>90</v>
      </c>
      <c r="F129" s="43">
        <v>250</v>
      </c>
      <c r="G129" s="43">
        <v>6.62</v>
      </c>
      <c r="H129" s="43">
        <v>8.31</v>
      </c>
      <c r="I129" s="43">
        <v>21.28</v>
      </c>
      <c r="J129" s="43">
        <v>184.48</v>
      </c>
      <c r="K129" s="44">
        <v>72</v>
      </c>
      <c r="L129" s="43">
        <v>27.78</v>
      </c>
    </row>
    <row r="130" spans="1:12" ht="15">
      <c r="A130" s="14"/>
      <c r="B130" s="15"/>
      <c r="C130" s="11"/>
      <c r="D130" s="7" t="s">
        <v>21</v>
      </c>
      <c r="E130" s="42" t="s">
        <v>51</v>
      </c>
      <c r="F130" s="43">
        <v>100</v>
      </c>
      <c r="G130" s="43">
        <v>2.59</v>
      </c>
      <c r="H130" s="43">
        <v>3.39</v>
      </c>
      <c r="I130" s="43">
        <v>26.85</v>
      </c>
      <c r="J130" s="43">
        <v>150.12</v>
      </c>
      <c r="K130" s="44">
        <v>224</v>
      </c>
      <c r="L130" s="43">
        <v>9.1</v>
      </c>
    </row>
    <row r="131" spans="1:12" ht="15">
      <c r="A131" s="14"/>
      <c r="B131" s="15"/>
      <c r="C131" s="11"/>
      <c r="D131" s="7" t="s">
        <v>24</v>
      </c>
      <c r="E131" s="42" t="s">
        <v>91</v>
      </c>
      <c r="F131" s="43">
        <v>100</v>
      </c>
      <c r="G131" s="43">
        <v>10.4</v>
      </c>
      <c r="H131" s="43">
        <v>19.8</v>
      </c>
      <c r="I131" s="43">
        <v>9.5</v>
      </c>
      <c r="J131" s="43">
        <v>258</v>
      </c>
      <c r="K131" s="44" t="s">
        <v>34</v>
      </c>
      <c r="L131" s="43">
        <v>45</v>
      </c>
    </row>
    <row r="132" spans="1:12" ht="15">
      <c r="A132" s="14"/>
      <c r="B132" s="15"/>
      <c r="C132" s="11"/>
      <c r="D132" s="7" t="s">
        <v>42</v>
      </c>
      <c r="E132" s="42" t="s">
        <v>92</v>
      </c>
      <c r="F132" s="43">
        <v>100</v>
      </c>
      <c r="G132" s="43">
        <v>0.56000000000000005</v>
      </c>
      <c r="H132" s="43">
        <v>3.69</v>
      </c>
      <c r="I132" s="43">
        <v>3.52</v>
      </c>
      <c r="J132" s="43">
        <v>49.53</v>
      </c>
      <c r="K132" s="44">
        <v>253</v>
      </c>
      <c r="L132" s="43">
        <v>10.119999999999999</v>
      </c>
    </row>
    <row r="133" spans="1:12" ht="15">
      <c r="A133" s="14"/>
      <c r="B133" s="15"/>
      <c r="C133" s="11"/>
      <c r="D133" s="7" t="s">
        <v>22</v>
      </c>
      <c r="E133" s="42" t="s">
        <v>64</v>
      </c>
      <c r="F133" s="43">
        <v>30</v>
      </c>
      <c r="G133" s="43">
        <v>2.2799999999999998</v>
      </c>
      <c r="H133" s="43">
        <v>0.27</v>
      </c>
      <c r="I133" s="43">
        <v>14.47</v>
      </c>
      <c r="J133" s="43">
        <v>71.400000000000006</v>
      </c>
      <c r="K133" s="44" t="s">
        <v>34</v>
      </c>
      <c r="L133" s="43">
        <v>1.85</v>
      </c>
    </row>
    <row r="134" spans="1:12" ht="15">
      <c r="A134" s="14"/>
      <c r="B134" s="15"/>
      <c r="C134" s="11"/>
      <c r="D134" s="7" t="s">
        <v>22</v>
      </c>
      <c r="E134" s="42" t="s">
        <v>56</v>
      </c>
      <c r="F134" s="43">
        <v>30</v>
      </c>
      <c r="G134" s="43">
        <v>1.59</v>
      </c>
      <c r="H134" s="43">
        <v>0.3</v>
      </c>
      <c r="I134" s="43">
        <v>14.49</v>
      </c>
      <c r="J134" s="43">
        <v>68.400000000000006</v>
      </c>
      <c r="K134" s="44" t="s">
        <v>34</v>
      </c>
      <c r="L134" s="43">
        <v>2.15</v>
      </c>
    </row>
    <row r="135" spans="1:12" ht="15">
      <c r="A135" s="14"/>
      <c r="B135" s="15"/>
      <c r="C135" s="11"/>
      <c r="D135" s="6" t="s">
        <v>25</v>
      </c>
      <c r="E135" s="42" t="s">
        <v>73</v>
      </c>
      <c r="F135" s="43">
        <v>200</v>
      </c>
      <c r="G135" s="43">
        <v>0.56000000000000005</v>
      </c>
      <c r="H135" s="43">
        <v>0</v>
      </c>
      <c r="I135" s="43">
        <v>27.89</v>
      </c>
      <c r="J135" s="43">
        <v>113.79</v>
      </c>
      <c r="K135" s="44">
        <v>283</v>
      </c>
      <c r="L135" s="43">
        <v>5.35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26</v>
      </c>
      <c r="E137" s="9"/>
      <c r="F137" s="19">
        <f>SUM(F128:F136)</f>
        <v>910</v>
      </c>
      <c r="G137" s="19">
        <f>SUM(G128:G136)</f>
        <v>25.4</v>
      </c>
      <c r="H137" s="19">
        <f>SUM(H128:H136)</f>
        <v>35.86</v>
      </c>
      <c r="I137" s="19">
        <f>SUM(I128:I136)</f>
        <v>120.80000000000001</v>
      </c>
      <c r="J137" s="19">
        <f>SUM(J128:J136)</f>
        <v>910.71999999999991</v>
      </c>
      <c r="K137" s="25"/>
      <c r="L137" s="19">
        <f>SUM(L128:L136)</f>
        <v>110.35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1410</v>
      </c>
      <c r="G138" s="32">
        <f>G127+G137</f>
        <v>44.79</v>
      </c>
      <c r="H138" s="32">
        <f>H127+H137</f>
        <v>59.56</v>
      </c>
      <c r="I138" s="32">
        <f>I127+I137</f>
        <v>216</v>
      </c>
      <c r="J138" s="32">
        <f>J127+J137</f>
        <v>1577.35</v>
      </c>
      <c r="K138" s="32"/>
      <c r="L138" s="32">
        <f>L127+L137</f>
        <v>168.73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270</v>
      </c>
      <c r="G139" s="40">
        <v>8.33</v>
      </c>
      <c r="H139" s="40">
        <v>9.11</v>
      </c>
      <c r="I139" s="40">
        <v>33.57</v>
      </c>
      <c r="J139" s="40">
        <v>273.13</v>
      </c>
      <c r="K139" s="41">
        <v>109</v>
      </c>
      <c r="L139" s="40">
        <v>12.9</v>
      </c>
    </row>
    <row r="140" spans="1:12" ht="15">
      <c r="A140" s="23"/>
      <c r="B140" s="15"/>
      <c r="C140" s="11"/>
      <c r="D140" s="6" t="s">
        <v>21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25</v>
      </c>
      <c r="E141" s="42" t="s">
        <v>94</v>
      </c>
      <c r="F141" s="43">
        <v>200</v>
      </c>
      <c r="G141" s="43">
        <v>1.36</v>
      </c>
      <c r="H141" s="43">
        <v>0</v>
      </c>
      <c r="I141" s="43">
        <v>29.09</v>
      </c>
      <c r="J141" s="43">
        <v>116.19</v>
      </c>
      <c r="K141" s="44">
        <v>274</v>
      </c>
      <c r="L141" s="43">
        <v>8.9600000000000009</v>
      </c>
    </row>
    <row r="142" spans="1:12" ht="15.75" customHeight="1">
      <c r="A142" s="23"/>
      <c r="B142" s="15"/>
      <c r="C142" s="11"/>
      <c r="D142" s="7" t="s">
        <v>22</v>
      </c>
      <c r="E142" s="42" t="s">
        <v>37</v>
      </c>
      <c r="F142" s="43">
        <v>30</v>
      </c>
      <c r="G142" s="43">
        <v>2.8</v>
      </c>
      <c r="H142" s="43">
        <v>0.3</v>
      </c>
      <c r="I142" s="43">
        <v>15</v>
      </c>
      <c r="J142" s="43">
        <v>68.48</v>
      </c>
      <c r="K142" s="44" t="s">
        <v>34</v>
      </c>
      <c r="L142" s="43">
        <v>1.85</v>
      </c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26</v>
      </c>
      <c r="E146" s="9"/>
      <c r="F146" s="19">
        <f>SUM(F139:F145)</f>
        <v>500</v>
      </c>
      <c r="G146" s="19">
        <f>SUM(G139:G145)</f>
        <v>12.489999999999998</v>
      </c>
      <c r="H146" s="19">
        <f>SUM(H139:H145)</f>
        <v>9.41</v>
      </c>
      <c r="I146" s="19">
        <f>SUM(I139:I145)</f>
        <v>77.66</v>
      </c>
      <c r="J146" s="19">
        <f>SUM(J139:J145)</f>
        <v>457.8</v>
      </c>
      <c r="K146" s="25"/>
      <c r="L146" s="19">
        <f>SUM(L139:L145)</f>
        <v>23.71</v>
      </c>
    </row>
    <row r="147" spans="1:12" ht="15">
      <c r="A147" s="26">
        <f>A139</f>
        <v>2</v>
      </c>
      <c r="B147" s="13">
        <f>B139</f>
        <v>3</v>
      </c>
      <c r="C147" s="10" t="s">
        <v>23</v>
      </c>
      <c r="D147" s="7" t="s">
        <v>47</v>
      </c>
      <c r="E147" s="42" t="s">
        <v>95</v>
      </c>
      <c r="F147" s="43">
        <v>100</v>
      </c>
      <c r="G147" s="43">
        <v>1</v>
      </c>
      <c r="H147" s="43">
        <v>0.02</v>
      </c>
      <c r="I147" s="43">
        <v>5</v>
      </c>
      <c r="J147" s="43">
        <v>22</v>
      </c>
      <c r="K147" s="44" t="s">
        <v>34</v>
      </c>
      <c r="L147" s="43">
        <v>16.2</v>
      </c>
    </row>
    <row r="148" spans="1:12" ht="15">
      <c r="A148" s="23"/>
      <c r="B148" s="15"/>
      <c r="C148" s="11"/>
      <c r="D148" s="7" t="s">
        <v>21</v>
      </c>
      <c r="E148" s="42" t="s">
        <v>96</v>
      </c>
      <c r="F148" s="43">
        <v>250</v>
      </c>
      <c r="G148" s="43">
        <v>2.83</v>
      </c>
      <c r="H148" s="43">
        <v>2.86</v>
      </c>
      <c r="I148" s="43">
        <v>21.76</v>
      </c>
      <c r="J148" s="43">
        <v>124.09</v>
      </c>
      <c r="K148" s="44">
        <v>47</v>
      </c>
      <c r="L148" s="43">
        <v>11.12</v>
      </c>
    </row>
    <row r="149" spans="1:12" ht="15">
      <c r="A149" s="23"/>
      <c r="B149" s="15"/>
      <c r="C149" s="11"/>
      <c r="D149" s="7" t="s">
        <v>21</v>
      </c>
      <c r="E149" s="42" t="s">
        <v>97</v>
      </c>
      <c r="F149" s="43">
        <v>100</v>
      </c>
      <c r="G149" s="43">
        <v>2.13</v>
      </c>
      <c r="H149" s="43">
        <v>4.04</v>
      </c>
      <c r="I149" s="43">
        <v>15.53</v>
      </c>
      <c r="J149" s="43">
        <v>106.97</v>
      </c>
      <c r="K149" s="44">
        <v>241</v>
      </c>
      <c r="L149" s="43">
        <v>12.36</v>
      </c>
    </row>
    <row r="150" spans="1:12" ht="15">
      <c r="A150" s="23"/>
      <c r="B150" s="15"/>
      <c r="C150" s="11"/>
      <c r="D150" s="7" t="s">
        <v>24</v>
      </c>
      <c r="E150" s="42" t="s">
        <v>98</v>
      </c>
      <c r="F150" s="43">
        <v>100</v>
      </c>
      <c r="G150" s="43">
        <v>10.7</v>
      </c>
      <c r="H150" s="43">
        <v>18</v>
      </c>
      <c r="I150" s="43">
        <v>7.1</v>
      </c>
      <c r="J150" s="43">
        <v>233</v>
      </c>
      <c r="K150" s="44">
        <v>201</v>
      </c>
      <c r="L150" s="43">
        <v>45</v>
      </c>
    </row>
    <row r="151" spans="1:12" ht="15">
      <c r="A151" s="23"/>
      <c r="B151" s="15"/>
      <c r="C151" s="11"/>
      <c r="D151" s="7" t="s">
        <v>42</v>
      </c>
      <c r="E151" s="42" t="s">
        <v>99</v>
      </c>
      <c r="F151" s="43">
        <v>100</v>
      </c>
      <c r="G151" s="43">
        <v>1.68</v>
      </c>
      <c r="H151" s="43">
        <v>11.84</v>
      </c>
      <c r="I151" s="43">
        <v>3.36</v>
      </c>
      <c r="J151" s="43">
        <v>126.72</v>
      </c>
      <c r="K151" s="44">
        <v>263</v>
      </c>
      <c r="L151" s="43">
        <v>14.23</v>
      </c>
    </row>
    <row r="152" spans="1:12" ht="15">
      <c r="A152" s="23"/>
      <c r="B152" s="15"/>
      <c r="C152" s="11"/>
      <c r="D152" s="7" t="s">
        <v>25</v>
      </c>
      <c r="E152" s="42" t="s">
        <v>81</v>
      </c>
      <c r="F152" s="43">
        <v>200</v>
      </c>
      <c r="G152" s="43">
        <v>0.48</v>
      </c>
      <c r="H152" s="43">
        <v>0.25</v>
      </c>
      <c r="I152" s="43">
        <v>26.81</v>
      </c>
      <c r="J152" s="43">
        <v>110.96</v>
      </c>
      <c r="K152" s="44">
        <v>278</v>
      </c>
      <c r="L152" s="43">
        <v>14.87</v>
      </c>
    </row>
    <row r="153" spans="1:12" ht="15">
      <c r="A153" s="23"/>
      <c r="B153" s="15"/>
      <c r="C153" s="11"/>
      <c r="D153" s="7" t="s">
        <v>22</v>
      </c>
      <c r="E153" s="42" t="s">
        <v>64</v>
      </c>
      <c r="F153" s="43">
        <v>30</v>
      </c>
      <c r="G153" s="43">
        <v>2.2799999999999998</v>
      </c>
      <c r="H153" s="43">
        <v>0.27</v>
      </c>
      <c r="I153" s="43">
        <v>14.47</v>
      </c>
      <c r="J153" s="43">
        <v>71.400000000000006</v>
      </c>
      <c r="K153" s="44" t="s">
        <v>34</v>
      </c>
      <c r="L153" s="43">
        <v>1.85</v>
      </c>
    </row>
    <row r="154" spans="1:12" ht="15">
      <c r="A154" s="23"/>
      <c r="B154" s="15"/>
      <c r="C154" s="11"/>
      <c r="D154" s="6" t="s">
        <v>22</v>
      </c>
      <c r="E154" s="42" t="s">
        <v>56</v>
      </c>
      <c r="F154" s="43">
        <v>30</v>
      </c>
      <c r="G154" s="43">
        <v>1.59</v>
      </c>
      <c r="H154" s="43">
        <v>0.3</v>
      </c>
      <c r="I154" s="43">
        <v>14.49</v>
      </c>
      <c r="J154" s="43">
        <v>68.400000000000006</v>
      </c>
      <c r="K154" s="44" t="s">
        <v>34</v>
      </c>
      <c r="L154" s="43">
        <v>2.15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26</v>
      </c>
      <c r="E156" s="9"/>
      <c r="F156" s="19">
        <f>SUM(F147:F155)</f>
        <v>910</v>
      </c>
      <c r="G156" s="19">
        <f>SUM(G147:G155)</f>
        <v>22.69</v>
      </c>
      <c r="H156" s="19">
        <f>SUM(H147:H155)</f>
        <v>37.580000000000005</v>
      </c>
      <c r="I156" s="19">
        <f>SUM(I147:I155)</f>
        <v>108.52</v>
      </c>
      <c r="J156" s="19">
        <f>SUM(J147:J155)</f>
        <v>863.54</v>
      </c>
      <c r="K156" s="25"/>
      <c r="L156" s="19">
        <f>SUM(L147:L155)</f>
        <v>117.78000000000002</v>
      </c>
    </row>
    <row r="157" spans="1:12" ht="15.75" thickBot="1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1410</v>
      </c>
      <c r="G157" s="32">
        <f>G146+G156</f>
        <v>35.18</v>
      </c>
      <c r="H157" s="32">
        <f>H146+H156</f>
        <v>46.990000000000009</v>
      </c>
      <c r="I157" s="32">
        <f>I146+I156</f>
        <v>186.18</v>
      </c>
      <c r="J157" s="32">
        <f>J146+J156</f>
        <v>1321.34</v>
      </c>
      <c r="K157" s="32"/>
      <c r="L157" s="32">
        <f>L146+L156</f>
        <v>141.49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250</v>
      </c>
      <c r="G158" s="40">
        <v>4</v>
      </c>
      <c r="H158" s="40">
        <v>4.5999999999999996</v>
      </c>
      <c r="I158" s="40">
        <v>17.329999999999998</v>
      </c>
      <c r="J158" s="40">
        <v>125.01</v>
      </c>
      <c r="K158" s="41" t="s">
        <v>39</v>
      </c>
      <c r="L158" s="40">
        <v>20.149999999999999</v>
      </c>
    </row>
    <row r="159" spans="1:12" ht="15">
      <c r="A159" s="23"/>
      <c r="B159" s="15"/>
      <c r="C159" s="11"/>
      <c r="D159" s="6" t="s">
        <v>47</v>
      </c>
      <c r="E159" s="42" t="s">
        <v>67</v>
      </c>
      <c r="F159" s="43">
        <v>45</v>
      </c>
      <c r="G159" s="43">
        <v>6.62</v>
      </c>
      <c r="H159" s="43">
        <v>9.48</v>
      </c>
      <c r="I159" s="43">
        <v>10.06</v>
      </c>
      <c r="J159" s="43">
        <v>152</v>
      </c>
      <c r="K159" s="44">
        <v>376</v>
      </c>
      <c r="L159" s="43">
        <v>27</v>
      </c>
    </row>
    <row r="160" spans="1:12" ht="15">
      <c r="A160" s="23"/>
      <c r="B160" s="15"/>
      <c r="C160" s="11"/>
      <c r="D160" s="7" t="s">
        <v>25</v>
      </c>
      <c r="E160" s="42" t="s">
        <v>40</v>
      </c>
      <c r="F160" s="43">
        <v>200</v>
      </c>
      <c r="G160" s="43">
        <v>2.79</v>
      </c>
      <c r="H160" s="43">
        <v>3.19</v>
      </c>
      <c r="I160" s="43">
        <v>19.71</v>
      </c>
      <c r="J160" s="43">
        <v>118.69</v>
      </c>
      <c r="K160" s="44">
        <v>286</v>
      </c>
      <c r="L160" s="43">
        <v>11.12</v>
      </c>
    </row>
    <row r="161" spans="1:12" ht="15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22</v>
      </c>
      <c r="E162" s="42" t="s">
        <v>35</v>
      </c>
      <c r="F162" s="43">
        <v>30</v>
      </c>
      <c r="G162" s="43">
        <v>2.8</v>
      </c>
      <c r="H162" s="43">
        <v>0.3</v>
      </c>
      <c r="I162" s="43">
        <v>15</v>
      </c>
      <c r="J162" s="43">
        <v>68.48</v>
      </c>
      <c r="K162" s="44" t="s">
        <v>34</v>
      </c>
      <c r="L162" s="43">
        <v>1.85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26</v>
      </c>
      <c r="E165" s="9"/>
      <c r="F165" s="19">
        <f>SUM(F158:F164)</f>
        <v>525</v>
      </c>
      <c r="G165" s="19">
        <f>SUM(G158:G164)</f>
        <v>16.21</v>
      </c>
      <c r="H165" s="19">
        <f>SUM(H158:H164)</f>
        <v>17.57</v>
      </c>
      <c r="I165" s="19">
        <f>SUM(I158:I164)</f>
        <v>62.1</v>
      </c>
      <c r="J165" s="19">
        <f>SUM(J158:J164)</f>
        <v>464.18</v>
      </c>
      <c r="K165" s="25"/>
      <c r="L165" s="19">
        <f>SUM(L158:L164)</f>
        <v>60.12</v>
      </c>
    </row>
    <row r="166" spans="1:12" ht="15">
      <c r="A166" s="26">
        <f>A158</f>
        <v>2</v>
      </c>
      <c r="B166" s="13">
        <f>B158</f>
        <v>4</v>
      </c>
      <c r="C166" s="10" t="s">
        <v>23</v>
      </c>
      <c r="D166" s="7" t="s">
        <v>47</v>
      </c>
      <c r="E166" s="42" t="s">
        <v>100</v>
      </c>
      <c r="F166" s="43">
        <v>100</v>
      </c>
      <c r="G166" s="43">
        <v>1.3</v>
      </c>
      <c r="H166" s="43">
        <v>0.1</v>
      </c>
      <c r="I166" s="43">
        <v>4.9000000000000004</v>
      </c>
      <c r="J166" s="43">
        <v>26</v>
      </c>
      <c r="K166" s="44" t="s">
        <v>34</v>
      </c>
      <c r="L166" s="43">
        <v>21</v>
      </c>
    </row>
    <row r="167" spans="1:12" ht="15">
      <c r="A167" s="23"/>
      <c r="B167" s="15"/>
      <c r="C167" s="11"/>
      <c r="D167" s="7" t="s">
        <v>21</v>
      </c>
      <c r="E167" s="42" t="s">
        <v>60</v>
      </c>
      <c r="F167" s="43">
        <v>250</v>
      </c>
      <c r="G167" s="43">
        <v>2.34</v>
      </c>
      <c r="H167" s="43">
        <v>3.89</v>
      </c>
      <c r="I167" s="43">
        <v>13.61</v>
      </c>
      <c r="J167" s="43">
        <v>98.79</v>
      </c>
      <c r="K167" s="44">
        <v>45</v>
      </c>
      <c r="L167" s="43">
        <v>10.23</v>
      </c>
    </row>
    <row r="168" spans="1:12" ht="15">
      <c r="A168" s="23"/>
      <c r="B168" s="15"/>
      <c r="C168" s="11"/>
      <c r="D168" s="7" t="s">
        <v>21</v>
      </c>
      <c r="E168" s="42" t="s">
        <v>85</v>
      </c>
      <c r="F168" s="43">
        <v>210</v>
      </c>
      <c r="G168" s="43">
        <v>37.200000000000003</v>
      </c>
      <c r="H168" s="43">
        <v>45.33</v>
      </c>
      <c r="I168" s="43">
        <v>41.05</v>
      </c>
      <c r="J168" s="43">
        <v>747.09</v>
      </c>
      <c r="K168" s="44">
        <v>211</v>
      </c>
      <c r="L168" s="43">
        <v>87.16</v>
      </c>
    </row>
    <row r="169" spans="1:12" ht="15">
      <c r="A169" s="23"/>
      <c r="B169" s="15"/>
      <c r="C169" s="11"/>
      <c r="D169" s="7" t="s">
        <v>25</v>
      </c>
      <c r="E169" s="42" t="s">
        <v>41</v>
      </c>
      <c r="F169" s="43">
        <v>200</v>
      </c>
      <c r="G169" s="43">
        <v>2</v>
      </c>
      <c r="H169" s="43">
        <v>0.2</v>
      </c>
      <c r="I169" s="43">
        <v>5.8</v>
      </c>
      <c r="J169" s="43">
        <v>36</v>
      </c>
      <c r="K169" s="44" t="s">
        <v>34</v>
      </c>
      <c r="L169" s="43">
        <v>15</v>
      </c>
    </row>
    <row r="170" spans="1:12" ht="15">
      <c r="A170" s="23"/>
      <c r="B170" s="15"/>
      <c r="C170" s="11"/>
      <c r="D170" s="7" t="s">
        <v>22</v>
      </c>
      <c r="E170" s="42" t="s">
        <v>37</v>
      </c>
      <c r="F170" s="43">
        <v>30</v>
      </c>
      <c r="G170" s="43">
        <v>2.8</v>
      </c>
      <c r="H170" s="43">
        <v>0.27</v>
      </c>
      <c r="I170" s="43">
        <v>14.47</v>
      </c>
      <c r="J170" s="43">
        <v>71.400000000000006</v>
      </c>
      <c r="K170" s="44" t="s">
        <v>34</v>
      </c>
      <c r="L170" s="43">
        <v>1.85</v>
      </c>
    </row>
    <row r="171" spans="1:12" ht="15">
      <c r="A171" s="23"/>
      <c r="B171" s="15"/>
      <c r="C171" s="11"/>
      <c r="D171" s="7" t="s">
        <v>22</v>
      </c>
      <c r="E171" s="42" t="s">
        <v>56</v>
      </c>
      <c r="F171" s="43">
        <v>30</v>
      </c>
      <c r="G171" s="43">
        <v>1.59</v>
      </c>
      <c r="H171" s="43">
        <v>0.3</v>
      </c>
      <c r="I171" s="43">
        <v>14.49</v>
      </c>
      <c r="J171" s="43">
        <v>68.400000000000006</v>
      </c>
      <c r="K171" s="44" t="s">
        <v>34</v>
      </c>
      <c r="L171" s="43">
        <v>2.15</v>
      </c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26</v>
      </c>
      <c r="E175" s="9"/>
      <c r="F175" s="19">
        <f>SUM(F166:F174)</f>
        <v>820</v>
      </c>
      <c r="G175" s="19">
        <f>SUM(G166:G174)</f>
        <v>47.230000000000004</v>
      </c>
      <c r="H175" s="19">
        <f>SUM(H166:H174)</f>
        <v>50.09</v>
      </c>
      <c r="I175" s="19">
        <f>SUM(I166:I174)</f>
        <v>94.32</v>
      </c>
      <c r="J175" s="19">
        <f>SUM(J166:J174)</f>
        <v>1047.68</v>
      </c>
      <c r="K175" s="25"/>
      <c r="L175" s="19">
        <f>SUM(L166:L174)</f>
        <v>137.38999999999999</v>
      </c>
    </row>
    <row r="176" spans="1:12" ht="15.75" thickBot="1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1345</v>
      </c>
      <c r="G176" s="32">
        <f>G165+G175</f>
        <v>63.440000000000005</v>
      </c>
      <c r="H176" s="32">
        <f>H165+H175</f>
        <v>67.66</v>
      </c>
      <c r="I176" s="32">
        <f>I165+I175</f>
        <v>156.41999999999999</v>
      </c>
      <c r="J176" s="32">
        <f>J165+J175</f>
        <v>1511.8600000000001</v>
      </c>
      <c r="K176" s="32"/>
      <c r="L176" s="32">
        <f>L165+L175</f>
        <v>197.51</v>
      </c>
    </row>
    <row r="177" spans="1:12" ht="15">
      <c r="A177" s="20">
        <v>2</v>
      </c>
      <c r="B177" s="21">
        <v>5</v>
      </c>
      <c r="C177" s="22" t="s">
        <v>20</v>
      </c>
      <c r="D177" s="5"/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 t="s">
        <v>21</v>
      </c>
      <c r="E178" s="42" t="s">
        <v>101</v>
      </c>
      <c r="F178" s="43">
        <v>210</v>
      </c>
      <c r="G178" s="43">
        <v>5.24</v>
      </c>
      <c r="H178" s="43">
        <v>6.78</v>
      </c>
      <c r="I178" s="43">
        <v>33.409999999999997</v>
      </c>
      <c r="J178" s="43">
        <v>215.26</v>
      </c>
      <c r="K178" s="44">
        <v>114</v>
      </c>
      <c r="L178" s="43">
        <v>17.95</v>
      </c>
    </row>
    <row r="179" spans="1:12" ht="15">
      <c r="A179" s="23"/>
      <c r="B179" s="15"/>
      <c r="C179" s="11"/>
      <c r="D179" s="7"/>
      <c r="E179" s="42" t="s">
        <v>45</v>
      </c>
      <c r="F179" s="43">
        <v>60</v>
      </c>
      <c r="G179" s="43">
        <v>7.08</v>
      </c>
      <c r="H179" s="43">
        <v>2.63</v>
      </c>
      <c r="I179" s="43">
        <v>41.81</v>
      </c>
      <c r="J179" s="43">
        <v>219.07</v>
      </c>
      <c r="K179" s="44" t="s">
        <v>77</v>
      </c>
      <c r="L179" s="43">
        <v>25</v>
      </c>
    </row>
    <row r="180" spans="1:12" ht="1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25</v>
      </c>
      <c r="E181" s="42" t="s">
        <v>102</v>
      </c>
      <c r="F181" s="43">
        <v>200</v>
      </c>
      <c r="G181" s="43">
        <v>7.0000000000000007E-2</v>
      </c>
      <c r="H181" s="43">
        <v>0.01</v>
      </c>
      <c r="I181" s="43">
        <v>15.31</v>
      </c>
      <c r="J181" s="43">
        <v>61.62</v>
      </c>
      <c r="K181" s="44">
        <v>294</v>
      </c>
      <c r="L181" s="43">
        <v>12.25</v>
      </c>
    </row>
    <row r="182" spans="1:12" ht="15">
      <c r="A182" s="23"/>
      <c r="B182" s="15"/>
      <c r="C182" s="11"/>
      <c r="D182" s="6" t="s">
        <v>22</v>
      </c>
      <c r="E182" s="42" t="s">
        <v>35</v>
      </c>
      <c r="F182" s="43">
        <v>30</v>
      </c>
      <c r="G182" s="43">
        <v>2.8</v>
      </c>
      <c r="H182" s="43">
        <v>0.3</v>
      </c>
      <c r="I182" s="43">
        <v>15</v>
      </c>
      <c r="J182" s="43">
        <v>68.48</v>
      </c>
      <c r="K182" s="44" t="s">
        <v>34</v>
      </c>
      <c r="L182" s="43">
        <v>1.85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26</v>
      </c>
      <c r="E184" s="9"/>
      <c r="F184" s="19">
        <f>SUM(F177:F183)</f>
        <v>500</v>
      </c>
      <c r="G184" s="19">
        <f>SUM(G177:G183)</f>
        <v>15.190000000000001</v>
      </c>
      <c r="H184" s="19">
        <f>SUM(H177:H183)</f>
        <v>9.7200000000000006</v>
      </c>
      <c r="I184" s="19">
        <f>SUM(I177:I183)</f>
        <v>105.53</v>
      </c>
      <c r="J184" s="19">
        <f>SUM(J177:J183)</f>
        <v>564.42999999999995</v>
      </c>
      <c r="K184" s="25"/>
      <c r="L184" s="19">
        <f>SUM(L177:L183)</f>
        <v>57.050000000000004</v>
      </c>
    </row>
    <row r="185" spans="1:12" ht="15">
      <c r="A185" s="26">
        <f>A177</f>
        <v>2</v>
      </c>
      <c r="B185" s="13">
        <f>B177</f>
        <v>5</v>
      </c>
      <c r="C185" s="10" t="s">
        <v>23</v>
      </c>
      <c r="D185" s="7" t="s">
        <v>47</v>
      </c>
      <c r="E185" s="42" t="s">
        <v>103</v>
      </c>
      <c r="F185" s="43">
        <v>60</v>
      </c>
      <c r="G185" s="43">
        <v>0.9</v>
      </c>
      <c r="H185" s="43">
        <v>0.06</v>
      </c>
      <c r="I185" s="43">
        <v>3.9</v>
      </c>
      <c r="J185" s="43">
        <v>18.5</v>
      </c>
      <c r="K185" s="44" t="s">
        <v>34</v>
      </c>
      <c r="L185" s="43">
        <v>14.55</v>
      </c>
    </row>
    <row r="186" spans="1:12" ht="15">
      <c r="A186" s="23"/>
      <c r="B186" s="15"/>
      <c r="C186" s="11"/>
      <c r="D186" s="7" t="s">
        <v>21</v>
      </c>
      <c r="E186" s="42" t="s">
        <v>104</v>
      </c>
      <c r="F186" s="43">
        <v>250</v>
      </c>
      <c r="G186" s="43">
        <v>2.31</v>
      </c>
      <c r="H186" s="43">
        <v>7.74</v>
      </c>
      <c r="I186" s="43">
        <v>15.43</v>
      </c>
      <c r="J186" s="43">
        <v>140.59</v>
      </c>
      <c r="K186" s="44">
        <v>51</v>
      </c>
      <c r="L186" s="43">
        <v>12.34</v>
      </c>
    </row>
    <row r="187" spans="1:12" ht="15">
      <c r="A187" s="23"/>
      <c r="B187" s="15"/>
      <c r="C187" s="11"/>
      <c r="D187" s="7" t="s">
        <v>21</v>
      </c>
      <c r="E187" s="42" t="s">
        <v>70</v>
      </c>
      <c r="F187" s="43">
        <v>100</v>
      </c>
      <c r="G187" s="43">
        <v>5.82</v>
      </c>
      <c r="H187" s="43">
        <v>3.62</v>
      </c>
      <c r="I187" s="43">
        <v>30</v>
      </c>
      <c r="J187" s="43">
        <v>175.87</v>
      </c>
      <c r="K187" s="44">
        <v>219</v>
      </c>
      <c r="L187" s="43">
        <v>7.5</v>
      </c>
    </row>
    <row r="188" spans="1:12" ht="15">
      <c r="A188" s="23"/>
      <c r="B188" s="15"/>
      <c r="C188" s="11"/>
      <c r="D188" s="7" t="s">
        <v>24</v>
      </c>
      <c r="E188" s="42" t="s">
        <v>105</v>
      </c>
      <c r="F188" s="43">
        <v>100</v>
      </c>
      <c r="G188" s="43">
        <v>12.1</v>
      </c>
      <c r="H188" s="43">
        <v>7.9</v>
      </c>
      <c r="I188" s="43">
        <v>8.1</v>
      </c>
      <c r="J188" s="43">
        <v>152.30000000000001</v>
      </c>
      <c r="K188" s="44">
        <v>161</v>
      </c>
      <c r="L188" s="43">
        <v>49</v>
      </c>
    </row>
    <row r="189" spans="1:12" ht="15">
      <c r="A189" s="23"/>
      <c r="B189" s="15"/>
      <c r="C189" s="11"/>
      <c r="D189" s="7" t="s">
        <v>42</v>
      </c>
      <c r="E189" s="42" t="s">
        <v>62</v>
      </c>
      <c r="F189" s="43">
        <v>100</v>
      </c>
      <c r="G189" s="43">
        <v>0.54</v>
      </c>
      <c r="H189" s="43">
        <v>3.67</v>
      </c>
      <c r="I189" s="43">
        <v>5.24</v>
      </c>
      <c r="J189" s="43">
        <v>56.15</v>
      </c>
      <c r="K189" s="44">
        <v>265</v>
      </c>
      <c r="L189" s="43">
        <v>2.5499999999999998</v>
      </c>
    </row>
    <row r="190" spans="1:12" ht="15">
      <c r="A190" s="23"/>
      <c r="B190" s="15"/>
      <c r="C190" s="11"/>
      <c r="D190" s="7" t="s">
        <v>25</v>
      </c>
      <c r="E190" s="42" t="s">
        <v>94</v>
      </c>
      <c r="F190" s="43">
        <v>200</v>
      </c>
      <c r="G190" s="43">
        <v>1.36</v>
      </c>
      <c r="H190" s="43">
        <v>0</v>
      </c>
      <c r="I190" s="43">
        <v>29.02</v>
      </c>
      <c r="J190" s="43">
        <v>116.19</v>
      </c>
      <c r="K190" s="44">
        <v>274</v>
      </c>
      <c r="L190" s="43">
        <v>8.9600000000000009</v>
      </c>
    </row>
    <row r="191" spans="1:12" ht="15">
      <c r="A191" s="23"/>
      <c r="B191" s="15"/>
      <c r="C191" s="11"/>
      <c r="D191" s="7" t="s">
        <v>22</v>
      </c>
      <c r="E191" s="42" t="s">
        <v>64</v>
      </c>
      <c r="F191" s="43">
        <v>30</v>
      </c>
      <c r="G191" s="43">
        <v>2.2799999999999998</v>
      </c>
      <c r="H191" s="43">
        <v>0.27</v>
      </c>
      <c r="I191" s="43">
        <v>14.47</v>
      </c>
      <c r="J191" s="43">
        <v>71.400000000000006</v>
      </c>
      <c r="K191" s="44" t="s">
        <v>34</v>
      </c>
      <c r="L191" s="43">
        <v>1.85</v>
      </c>
    </row>
    <row r="192" spans="1:12" ht="15">
      <c r="A192" s="23"/>
      <c r="B192" s="15"/>
      <c r="C192" s="11"/>
      <c r="D192" s="6" t="s">
        <v>22</v>
      </c>
      <c r="E192" s="42" t="s">
        <v>56</v>
      </c>
      <c r="F192" s="43">
        <v>30</v>
      </c>
      <c r="G192" s="43">
        <v>1.59</v>
      </c>
      <c r="H192" s="43">
        <v>0.3</v>
      </c>
      <c r="I192" s="43">
        <v>14.49</v>
      </c>
      <c r="J192" s="43">
        <v>68.400000000000006</v>
      </c>
      <c r="K192" s="44" t="s">
        <v>34</v>
      </c>
      <c r="L192" s="43">
        <v>2.15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26</v>
      </c>
      <c r="E194" s="9"/>
      <c r="F194" s="19">
        <f>SUM(F185:F193)</f>
        <v>870</v>
      </c>
      <c r="G194" s="19">
        <f>SUM(G185:G193)</f>
        <v>26.900000000000002</v>
      </c>
      <c r="H194" s="19">
        <f>SUM(H185:H193)</f>
        <v>23.560000000000002</v>
      </c>
      <c r="I194" s="19">
        <f>SUM(I185:I193)</f>
        <v>120.64999999999999</v>
      </c>
      <c r="J194" s="19">
        <f>SUM(J185:J193)</f>
        <v>799.40000000000009</v>
      </c>
      <c r="K194" s="25"/>
      <c r="L194" s="19">
        <f>SUM(L185:L193)</f>
        <v>98.9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1370</v>
      </c>
      <c r="G195" s="32">
        <f>G184+G194</f>
        <v>42.09</v>
      </c>
      <c r="H195" s="32">
        <f>H184+H194</f>
        <v>33.28</v>
      </c>
      <c r="I195" s="32">
        <f>I184+I194</f>
        <v>226.18</v>
      </c>
      <c r="J195" s="32">
        <f>J184+J194</f>
        <v>1363.83</v>
      </c>
      <c r="K195" s="32"/>
      <c r="L195" s="32">
        <f>L184+L194</f>
        <v>155.95000000000002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1283.01</v>
      </c>
      <c r="G196" s="34">
        <f>(G24+G43+G62+G81+G100+G119+G138+G157+G176+G195)/(IF(G24=0,0,1)+IF(G43=0,0,1)+IF(G62=0,0,1)+IF(G81=0,0,1)+IF(G100=0,0,1)+IF(G119=0,0,1)+IF(G138=0,0,1)+IF(G157=0,0,1)+IF(G176=0,0,1)+IF(G195=0,0,1))</f>
        <v>48.480000000000004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49.67049999999999</v>
      </c>
      <c r="I196" s="34">
        <f>(I24+I43+I62+I81+I100+I119+I138+I157+I176+I195)/(IF(I24=0,0,1)+IF(I43=0,0,1)+IF(I62=0,0,1)+IF(I81=0,0,1)+IF(I100=0,0,1)+IF(I119=0,0,1)+IF(I138=0,0,1)+IF(I157=0,0,1)+IF(I176=0,0,1)+IF(I195=0,0,1))</f>
        <v>187.65300000000002</v>
      </c>
      <c r="J196" s="34">
        <f>(J24+J43+J62+J81+J100+J119+J138+J157+J176+J195)/(IF(J24=0,0,1)+IF(J43=0,0,1)+IF(J62=0,0,1)+IF(J81=0,0,1)+IF(J100=0,0,1)+IF(J119=0,0,1)+IF(J138=0,0,1)+IF(J157=0,0,1)+IF(J176=0,0,1)+IF(J195=0,0,1))</f>
        <v>1426.173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177.17099999999999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2022-05-16T14:23:56Z</dcterms:created>
  <dcterms:modified xsi:type="dcterms:W3CDTF">2024-10-10T06:35:58Z</dcterms:modified>
</cp:coreProperties>
</file>